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1310" windowHeight="6720" activeTab="0"/>
  </bookViews>
  <sheets>
    <sheet name="Приложение 1 " sheetId="1" r:id="rId1"/>
  </sheets>
  <definedNames>
    <definedName name="_xlnm.Print_Titles" localSheetId="0">'Приложение 1 '!$15:$15</definedName>
    <definedName name="_xlnm.Print_Area" localSheetId="0">'Приложение 1 '!$A$1:$G$107</definedName>
  </definedNames>
  <calcPr fullCalcOnLoad="1"/>
</workbook>
</file>

<file path=xl/sharedStrings.xml><?xml version="1.0" encoding="utf-8"?>
<sst xmlns="http://schemas.openxmlformats.org/spreadsheetml/2006/main" count="169" uniqueCount="168">
  <si>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</si>
  <si>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</si>
  <si>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</si>
  <si>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</si>
  <si>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</si>
  <si>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</si>
  <si>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Субвенции бюджетам муниципальных районов на выполнение передаваемых полномочий субъектов РФ, в том числе :</t>
  </si>
  <si>
    <t>УТВЕРЖДЕНЫ</t>
  </si>
  <si>
    <t>решением совета депутатов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</si>
  <si>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</si>
  <si>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</si>
  <si>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</si>
  <si>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</si>
  <si>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</si>
  <si>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</si>
  <si>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</si>
  <si>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</si>
  <si>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</si>
  <si>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</si>
  <si>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</si>
  <si>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</si>
  <si>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</si>
  <si>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</si>
  <si>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</si>
  <si>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</si>
  <si>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</si>
  <si>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</si>
  <si>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</si>
  <si>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</si>
  <si>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</si>
  <si>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</si>
  <si>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</si>
  <si>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</si>
  <si>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</si>
  <si>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</si>
  <si>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</si>
  <si>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</si>
  <si>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 а также 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</si>
  <si>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</si>
  <si>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</si>
  <si>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</si>
  <si>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</si>
  <si>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</si>
  <si>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</si>
  <si>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</si>
  <si>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</si>
  <si>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1 12 00000 00 0000 000</t>
  </si>
  <si>
    <t>1 12 01000 01 0000 120</t>
  </si>
  <si>
    <t>Плата за негативное воздействие на окружающую среду</t>
  </si>
  <si>
    <t>1 13 00000 00 0000 000</t>
  </si>
  <si>
    <t xml:space="preserve">1 13 01000 00 0000 130 </t>
  </si>
  <si>
    <t xml:space="preserve">Доходы от оказания платных услуг (работ) 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</si>
  <si>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</si>
  <si>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</si>
  <si>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</si>
  <si>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</si>
  <si>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</si>
  <si>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</si>
  <si>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</si>
  <si>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</si>
  <si>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1 17 05000 00 0000 180</t>
  </si>
  <si>
    <t>1 05 04000 02 0000 110</t>
  </si>
  <si>
    <t>Налог, взимаемый в связи с применением патентной системы налогообложения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</si>
  <si>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</si>
  <si>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искл.  движимого имущества бюджетных и автономных учреждений, а также имущества государственных и муниципальных унитарных предприятий, в т.ч.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</si>
  <si>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</si>
  <si>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РФ (межбюджетные субсидии)</t>
  </si>
  <si>
    <t>Прочие субсидии бюджетам муниципальных районов, в том числе:</t>
  </si>
  <si>
    <t>в рамках государственной программы Ленинградской области "Современное образование  Ленинградской области"</t>
  </si>
  <si>
    <t>в рамках государственной программы Ленинградской области "Устойчивое общественное развитие в Ленинградской области"</t>
  </si>
  <si>
    <t xml:space="preserve"> по расчету и предоставлению дотаций на выравнивание бюджетной обеспеченности поселений за счет средств областного бюджета</t>
  </si>
  <si>
    <t xml:space="preserve"> по поддержке сельскохозяйственного производства</t>
  </si>
  <si>
    <t xml:space="preserve"> в сфере профилактики безнадзорности и правонарушений несовершеннолетних</t>
  </si>
  <si>
    <t xml:space="preserve"> в сфере административных правоотношений</t>
  </si>
  <si>
    <t xml:space="preserve"> в сфере жилищных отношений</t>
  </si>
  <si>
    <t>в рамках государственной программы Ленинградской области
"Развитие культуры в Ленинградской области"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</si>
  <si>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</si>
  <si>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по организации и осуществлению деятельности по опеке и попечительству 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</si>
  <si>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</si>
  <si>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</si>
  <si>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Платежи при  пользовании природными ресурсами</t>
  </si>
  <si>
    <t xml:space="preserve">Безвозмездные поступления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</si>
  <si>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</si>
  <si>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поддержку отрасли культуры</t>
  </si>
  <si>
    <t>Субвенции  бюджетам муниципальных районов на государственную регистрацию актов гражданского состояния</t>
  </si>
  <si>
    <t>в рамках государственной программы Ленинградской области "Охрана окружающей среды Ленинградской области"</t>
  </si>
  <si>
    <t>ВСЕГО ДОХОДОВ</t>
  </si>
  <si>
    <t>(Приложение 1)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</si>
  <si>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</si>
  <si>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1 11 03000 00 0000 120</t>
  </si>
  <si>
    <t xml:space="preserve">Проценты, полученные от предоставления бюджетных кредитов внутри страны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</si>
  <si>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</si>
  <si>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</si>
  <si>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Сумма (тыс.руб.)</t>
  </si>
  <si>
    <t xml:space="preserve">2 02 10000 00 0000 150 </t>
  </si>
  <si>
    <t>2 02 15001 05 0000 150</t>
  </si>
  <si>
    <t>2 02 20000 00 0000 150</t>
  </si>
  <si>
    <t>2 02 20216 05 0000 150</t>
  </si>
  <si>
    <t>2 02 25519 05 0000 150</t>
  </si>
  <si>
    <t>2 02 29999 05 0000 150</t>
  </si>
  <si>
    <t>2 02 30000 00 0000 150</t>
  </si>
  <si>
    <t>2 02 30024 05 0000 150</t>
  </si>
  <si>
    <t>2 02 30027 05 0000 150</t>
  </si>
  <si>
    <t>2 02 35082 05 0000 150</t>
  </si>
  <si>
    <t>2 02 35120 05 0000 150</t>
  </si>
  <si>
    <t>2 02 35930 05 0000 150</t>
  </si>
  <si>
    <t>2 02 40000 00 0000 150</t>
  </si>
  <si>
    <t>2 02 40014 05 0000 150</t>
  </si>
  <si>
    <t>2 02 20077 05 0000 150</t>
  </si>
  <si>
    <t xml:space="preserve"> в сфере архивного дела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</si>
  <si>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</si>
  <si>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2 02 25169 05 0000 150</t>
  </si>
  <si>
    <t>Дотации бюджетам муниципальных районов на выравнивание бюджетной обеспеченности из бюджета субъекта РФ</t>
  </si>
  <si>
    <t>2 02 35135 05 0000 150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</si>
  <si>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</si>
  <si>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</si>
  <si>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</si>
  <si>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1 11 05030 00 0000 120</t>
  </si>
  <si>
    <t>1 11 05070 00 0000 120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</si>
  <si>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</si>
  <si>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</si>
  <si>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    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в том числе:</t>
  </si>
  <si>
    <t>2 02 35303 05 0000 150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</si>
  <si>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</si>
  <si>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</si>
  <si>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Дотации бюджетам бюджетной системы Российской Федерации</t>
  </si>
  <si>
    <t>Субвенции бюджетам бюджетной системы РФ</t>
  </si>
  <si>
    <t>1 13 02000 00 0000 130</t>
  </si>
  <si>
    <t>Доходы от компенсации затрат государства</t>
  </si>
  <si>
    <t>2 02 35134 05 0000 150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</si>
  <si>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</si>
  <si>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Доходы от оказания платных услуг и компенсации затрат государства</t>
  </si>
  <si>
    <t>по организации и осуществлению деятельности по постинтернатному сопровождению</t>
  </si>
  <si>
    <t>2024 год</t>
  </si>
  <si>
    <t>на организацию мероприятий при осуществлении деятельности по обращению с животными без владельцев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</si>
  <si>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</si>
  <si>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Прочие межбюджетные трансферты, передаваемые бюджетам муниципальных районов, в том числе:</t>
  </si>
  <si>
    <t>2 02 49999 05 0000 150</t>
  </si>
  <si>
    <t>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</si>
  <si>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родителей, по программе и в порядке, которые утверждаются исполнительным органом государственной власти Ленинградской области</t>
  </si>
  <si>
    <t>по предоставлению единовременной денежной выплаты на проведение капитального ремонта жилых домов в соответствии с областным законом от 13.10.2014 №62-оз "О предоставлении отдельным категориям граждан единовременной денежной выплаты на проведение капитального ремонта жилых домов"</t>
  </si>
  <si>
    <t>2025 год</t>
  </si>
  <si>
    <t>Прогнозируемые поступления
налоговых, неналоговых доходов и безвозмездных поступлений в бюджет                                                                                                                  Кировского муниципального  района Ленинградской области по кодам видов доходов                                                                                                                                           на 2024 год  и на плановый период 2025 и 2026 годов</t>
  </si>
  <si>
    <t>2026 год</t>
  </si>
  <si>
    <t>2 02 35179 05 0000 150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</si>
  <si>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</si>
  <si>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</si>
  <si>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</si>
  <si>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2 02 25171 05 0000 150</t>
  </si>
  <si>
    <t>2 02 25172 05 0000 150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</si>
  <si>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</si>
  <si>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</si>
  <si>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2 02 25213 05 0000 150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</si>
  <si>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</si>
  <si>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2 02 25511 05 0000 150</t>
  </si>
  <si>
    <t>Субсидии бюджетам муниципальных районов на проведение комплексных кадастровых работ</t>
  </si>
  <si>
    <t>2 02 25599 05 0000 150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</si>
  <si>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</si>
  <si>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по проведению информационно-аналитического наблюдения за осуществлением торговой деятельности</t>
  </si>
  <si>
    <t>(в редакции решения совета депутатов</t>
  </si>
  <si>
    <t xml:space="preserve">по освобождению детей-сирот и детей, оставшихся без попечения родителей, в период пребывания в организациях для детей-сирот и детей, оставшихся без попечения родителей, нахождения под опекой (попечительством),  в том числе воспитывающихся в приемных семьях, от платы за жилое помещение и коммунальные услуги (включая взнос на капитальный ремонт общего имущества в многоквартирном доме) за жилое помещение, право пользование которым сохраняется до достижения ими совершеннолетия, а также от платы за определение технического состояния и оценку стоимости указанного жилого помещения в случае передачи его в собственность, лиц из числа детей-сирот и детей, оставшихся без попечения родителей, проживающих в жилых помещениях, право пользования которыми сохранялось за ними до достижения возраста 18 лет, либо вновь предоставленном жилом помещении,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 от платы за жилое помещение и коммунальные услуги (включая взнос на капитальный ремонт общего имущества в многоквартирном доме), а также от платы за определение технического состояния и оценку стоимости указанного жилого помещения в случае передачи его в собственность                                                                      </t>
  </si>
  <si>
    <t>на поддержку социально ориентированных некоммерческих организаций Ленинградской области</t>
  </si>
  <si>
    <t xml:space="preserve">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 на внутрирайонном транспорте (кроме такси), а также бесплатным проездом один раз в год к месту жительства и обратно к месту учебы </t>
  </si>
  <si>
    <t xml:space="preserve">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 </t>
  </si>
  <si>
    <t>в рамках государственной программы Ленинградской области "Развитие физической культуры и спорта в Ленинградской области"</t>
  </si>
  <si>
    <t>от «29» ноября 2023 г. № 100</t>
  </si>
  <si>
    <t xml:space="preserve"> на цели поощрения муниципальных управленческих команд за достижение показателей деятельности органов исполнительной власти субъектов РФ</t>
  </si>
  <si>
    <t xml:space="preserve">         от «05» марта 2024 года № 17)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</si>
</sst>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_ ;\-#,##0.0\ "/>
    <numFmt numFmtId="177" formatCode="0.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74" fontId="1" fillId="34" borderId="10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74" fontId="3" fillId="34" borderId="10" xfId="58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 applyProtection="1">
      <alignment horizontal="center" wrapText="1"/>
      <protection/>
    </xf>
    <xf numFmtId="0" fontId="9" fillId="34" borderId="0" xfId="0" applyFont="1" applyFill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 applyProtection="1">
      <alignment horizontal="left" wrapText="1"/>
      <protection/>
    </xf>
    <xf numFmtId="49" fontId="1" fillId="34" borderId="11" xfId="0" applyNumberFormat="1" applyFont="1" applyFill="1" applyBorder="1" applyAlignment="1" applyProtection="1">
      <alignment horizontal="left" wrapText="1"/>
      <protection/>
    </xf>
    <xf numFmtId="49" fontId="1" fillId="34" borderId="12" xfId="0" applyNumberFormat="1" applyFont="1" applyFill="1" applyBorder="1" applyAlignment="1" applyProtection="1">
      <alignment horizontal="left" wrapText="1"/>
      <protection/>
    </xf>
    <xf numFmtId="49" fontId="1" fillId="34" borderId="13" xfId="0" applyNumberFormat="1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08"/>
  <sheetViews>
    <sheetView tabSelected="1" view="pageBreakPreview" zoomScale="60" workbookViewId="0" topLeftCell="A1">
      <selection activeCell="P19" sqref="P19"/>
    </sheetView>
  </sheetViews>
  <sheetFormatPr defaultColWidth="9.00390625" defaultRowHeight="12.75"/>
  <cols>
    <col min="1" max="1" width="24.75390625" style="0" customWidth="1"/>
    <col min="2" max="3" width="9.125" style="31" customWidth="1"/>
    <col min="4" max="4" width="52.25390625" style="31" customWidth="1"/>
    <col min="5" max="5" width="16.00390625" style="31" customWidth="1"/>
    <col min="6" max="6" width="14.375" style="31" customWidth="1"/>
    <col min="7" max="7" width="14.25390625" style="31" customWidth="1"/>
    <col min="8" max="8" width="9.75390625" style="0" customWidth="1"/>
  </cols>
  <sheetData>
    <row r="1" spans="2:7" s="1" customFormat="1" ht="18.75">
      <c r="B1" s="25"/>
      <c r="C1" s="25"/>
      <c r="D1" s="69" t="s">
        <v>7</v>
      </c>
      <c r="E1" s="69"/>
      <c r="F1" s="69"/>
      <c r="G1" s="69"/>
    </row>
    <row r="2" spans="2:7" s="1" customFormat="1" ht="18.75">
      <c r="B2" s="25"/>
      <c r="C2" s="25"/>
      <c r="D2" s="69" t="s">
        <v>8</v>
      </c>
      <c r="E2" s="69"/>
      <c r="F2" s="69"/>
      <c r="G2" s="69"/>
    </row>
    <row r="3" spans="2:7" s="1" customFormat="1" ht="18.75">
      <c r="B3" s="25"/>
      <c r="C3" s="25"/>
      <c r="D3" s="69" t="s">
        <v>13</v>
      </c>
      <c r="E3" s="69"/>
      <c r="F3" s="69"/>
      <c r="G3" s="69"/>
    </row>
    <row r="4" spans="2:7" s="1" customFormat="1" ht="18.75">
      <c r="B4" s="25"/>
      <c r="C4" s="25"/>
      <c r="D4" s="69" t="s">
        <v>14</v>
      </c>
      <c r="E4" s="69"/>
      <c r="F4" s="69"/>
      <c r="G4" s="69"/>
    </row>
    <row r="5" spans="2:7" s="1" customFormat="1" ht="18.75">
      <c r="B5" s="25"/>
      <c r="C5" s="25"/>
      <c r="D5" s="69" t="s">
        <v>165</v>
      </c>
      <c r="E5" s="69"/>
      <c r="F5" s="69"/>
      <c r="G5" s="69"/>
    </row>
    <row r="6" spans="2:7" s="1" customFormat="1" ht="18.75">
      <c r="B6" s="25"/>
      <c r="C6" s="25"/>
      <c r="D6" s="41"/>
      <c r="E6" s="68" t="s">
        <v>159</v>
      </c>
      <c r="F6" s="68"/>
      <c r="G6" s="68"/>
    </row>
    <row r="7" spans="2:7" s="1" customFormat="1" ht="18.75">
      <c r="B7" s="25"/>
      <c r="C7" s="25"/>
      <c r="D7" s="41"/>
      <c r="E7" s="68" t="s">
        <v>167</v>
      </c>
      <c r="F7" s="68"/>
      <c r="G7" s="68"/>
    </row>
    <row r="8" spans="2:7" s="1" customFormat="1" ht="18.75">
      <c r="B8" s="25"/>
      <c r="C8" s="25"/>
      <c r="D8" s="69" t="s">
        <v>87</v>
      </c>
      <c r="E8" s="69"/>
      <c r="F8" s="69"/>
      <c r="G8" s="69"/>
    </row>
    <row r="9" spans="4:5" ht="15.75">
      <c r="D9" s="29"/>
      <c r="E9" s="29"/>
    </row>
    <row r="10" spans="1:7" ht="12.75" customHeight="1">
      <c r="A10" s="62" t="s">
        <v>142</v>
      </c>
      <c r="B10" s="62"/>
      <c r="C10" s="62"/>
      <c r="D10" s="62"/>
      <c r="E10" s="62"/>
      <c r="F10" s="62"/>
      <c r="G10" s="62"/>
    </row>
    <row r="11" spans="1:7" ht="62.25" customHeight="1">
      <c r="A11" s="62"/>
      <c r="B11" s="62"/>
      <c r="C11" s="62"/>
      <c r="D11" s="62"/>
      <c r="E11" s="62"/>
      <c r="F11" s="62"/>
      <c r="G11" s="62"/>
    </row>
    <row r="12" spans="2:5" ht="14.25" customHeight="1">
      <c r="B12" s="30"/>
      <c r="C12" s="30"/>
      <c r="D12" s="30"/>
      <c r="E12" s="30"/>
    </row>
    <row r="13" spans="1:7" ht="29.25" customHeight="1">
      <c r="A13" s="63" t="s">
        <v>0</v>
      </c>
      <c r="B13" s="64" t="s">
        <v>2</v>
      </c>
      <c r="C13" s="64"/>
      <c r="D13" s="64"/>
      <c r="E13" s="65" t="s">
        <v>93</v>
      </c>
      <c r="F13" s="65"/>
      <c r="G13" s="65"/>
    </row>
    <row r="14" spans="1:7" ht="24" customHeight="1">
      <c r="A14" s="63"/>
      <c r="B14" s="64"/>
      <c r="C14" s="64"/>
      <c r="D14" s="64"/>
      <c r="E14" s="38" t="s">
        <v>133</v>
      </c>
      <c r="F14" s="42" t="s">
        <v>141</v>
      </c>
      <c r="G14" s="42" t="s">
        <v>143</v>
      </c>
    </row>
    <row r="15" spans="1:7" ht="12.75">
      <c r="A15" s="34">
        <v>1</v>
      </c>
      <c r="B15" s="66">
        <v>2</v>
      </c>
      <c r="C15" s="66"/>
      <c r="D15" s="66"/>
      <c r="E15" s="35">
        <v>3</v>
      </c>
      <c r="F15" s="43">
        <v>4</v>
      </c>
      <c r="G15" s="43">
        <v>5</v>
      </c>
    </row>
    <row r="16" spans="1:7" ht="15.75">
      <c r="A16" s="34"/>
      <c r="B16" s="67" t="s">
        <v>86</v>
      </c>
      <c r="C16" s="67"/>
      <c r="D16" s="67"/>
      <c r="E16" s="23">
        <f>E17+E48</f>
        <v>4631486.1</v>
      </c>
      <c r="F16" s="23">
        <f>F17+F48</f>
        <v>4600964</v>
      </c>
      <c r="G16" s="23">
        <f>G17+G48</f>
        <v>4524397.800000001</v>
      </c>
    </row>
    <row r="17" spans="1:7" ht="18.75" customHeight="1">
      <c r="A17" s="2" t="s">
        <v>16</v>
      </c>
      <c r="B17" s="59" t="s">
        <v>17</v>
      </c>
      <c r="C17" s="59"/>
      <c r="D17" s="59"/>
      <c r="E17" s="19">
        <f>E18+E22+E26+E29+E37+E39+E42+E45+E46+E20</f>
        <v>1308861.7</v>
      </c>
      <c r="F17" s="19">
        <f>F18+F22+F26+F29+F37+F39+F42+F45+F46+F20</f>
        <v>1367146.2999999998</v>
      </c>
      <c r="G17" s="19">
        <f>G18+G22+G26+G29+G37+G39+G42+G45+G46+G20</f>
        <v>1431875.2</v>
      </c>
    </row>
    <row r="18" spans="1:7" ht="19.5" customHeight="1">
      <c r="A18" s="2" t="s">
        <v>18</v>
      </c>
      <c r="B18" s="59" t="s">
        <v>19</v>
      </c>
      <c r="C18" s="59"/>
      <c r="D18" s="59"/>
      <c r="E18" s="19">
        <f>E19</f>
        <v>503316.8</v>
      </c>
      <c r="F18" s="19">
        <f>F19</f>
        <v>541065.5</v>
      </c>
      <c r="G18" s="19">
        <f>G19</f>
        <v>581645.4</v>
      </c>
    </row>
    <row r="19" spans="1:7" ht="22.5" customHeight="1">
      <c r="A19" s="3" t="s">
        <v>20</v>
      </c>
      <c r="B19" s="24" t="s">
        <v>21</v>
      </c>
      <c r="C19" s="24"/>
      <c r="D19" s="24"/>
      <c r="E19" s="18">
        <v>503316.8</v>
      </c>
      <c r="F19" s="22">
        <v>541065.5</v>
      </c>
      <c r="G19" s="22">
        <v>581645.4</v>
      </c>
    </row>
    <row r="20" spans="1:7" s="7" customFormat="1" ht="34.5" customHeight="1">
      <c r="A20" s="6" t="s">
        <v>22</v>
      </c>
      <c r="B20" s="61" t="s">
        <v>23</v>
      </c>
      <c r="C20" s="61"/>
      <c r="D20" s="61"/>
      <c r="E20" s="23">
        <f>E21</f>
        <v>2573</v>
      </c>
      <c r="F20" s="23">
        <f>F21</f>
        <v>2662.8</v>
      </c>
      <c r="G20" s="23">
        <f>G21</f>
        <v>2689.4</v>
      </c>
    </row>
    <row r="21" spans="1:7" s="9" customFormat="1" ht="36" customHeight="1">
      <c r="A21" s="8" t="s">
        <v>24</v>
      </c>
      <c r="B21" s="45" t="s">
        <v>25</v>
      </c>
      <c r="C21" s="45"/>
      <c r="D21" s="45"/>
      <c r="E21" s="22">
        <v>2573</v>
      </c>
      <c r="F21" s="22">
        <v>2662.8</v>
      </c>
      <c r="G21" s="22">
        <v>2689.4</v>
      </c>
    </row>
    <row r="22" spans="1:7" ht="18.75" customHeight="1">
      <c r="A22" s="2" t="s">
        <v>26</v>
      </c>
      <c r="B22" s="59" t="s">
        <v>27</v>
      </c>
      <c r="C22" s="59"/>
      <c r="D22" s="59"/>
      <c r="E22" s="19">
        <f>E24+E23+E25</f>
        <v>611735.2</v>
      </c>
      <c r="F22" s="19">
        <f>F24+F23+F25</f>
        <v>634210.2999999999</v>
      </c>
      <c r="G22" s="19">
        <f>G24+G23+G25</f>
        <v>657544</v>
      </c>
    </row>
    <row r="23" spans="1:7" s="10" customFormat="1" ht="33.75" customHeight="1">
      <c r="A23" s="3" t="s">
        <v>28</v>
      </c>
      <c r="B23" s="45" t="s">
        <v>29</v>
      </c>
      <c r="C23" s="45"/>
      <c r="D23" s="45"/>
      <c r="E23" s="18">
        <v>511358.7</v>
      </c>
      <c r="F23" s="22">
        <v>531813.1</v>
      </c>
      <c r="G23" s="22">
        <v>553085.6</v>
      </c>
    </row>
    <row r="24" spans="1:7" ht="23.25" customHeight="1">
      <c r="A24" s="3" t="s">
        <v>30</v>
      </c>
      <c r="B24" s="60" t="s">
        <v>31</v>
      </c>
      <c r="C24" s="60"/>
      <c r="D24" s="60"/>
      <c r="E24" s="18">
        <v>613.5</v>
      </c>
      <c r="F24" s="22">
        <v>639.2</v>
      </c>
      <c r="G24" s="22">
        <v>665.4</v>
      </c>
    </row>
    <row r="25" spans="1:7" ht="33.75" customHeight="1">
      <c r="A25" s="3" t="s">
        <v>61</v>
      </c>
      <c r="B25" s="44" t="s">
        <v>62</v>
      </c>
      <c r="C25" s="44"/>
      <c r="D25" s="44"/>
      <c r="E25" s="18">
        <v>99763</v>
      </c>
      <c r="F25" s="22">
        <v>101758</v>
      </c>
      <c r="G25" s="22">
        <v>103793</v>
      </c>
    </row>
    <row r="26" spans="1:7" ht="18.75" customHeight="1">
      <c r="A26" s="2" t="s">
        <v>32</v>
      </c>
      <c r="B26" s="46" t="s">
        <v>33</v>
      </c>
      <c r="C26" s="46"/>
      <c r="D26" s="46"/>
      <c r="E26" s="19">
        <f>E27+E28</f>
        <v>20981</v>
      </c>
      <c r="F26" s="19">
        <f>F27+F28</f>
        <v>26136</v>
      </c>
      <c r="G26" s="19">
        <f>G27+G28</f>
        <v>27146</v>
      </c>
    </row>
    <row r="27" spans="1:7" ht="41.25" customHeight="1">
      <c r="A27" s="3" t="s">
        <v>34</v>
      </c>
      <c r="B27" s="44" t="s">
        <v>35</v>
      </c>
      <c r="C27" s="44"/>
      <c r="D27" s="44"/>
      <c r="E27" s="18">
        <v>20936</v>
      </c>
      <c r="F27" s="22">
        <v>26091</v>
      </c>
      <c r="G27" s="22">
        <v>27101</v>
      </c>
    </row>
    <row r="28" spans="1:7" ht="35.25" customHeight="1">
      <c r="A28" s="3" t="s">
        <v>36</v>
      </c>
      <c r="B28" s="44" t="s">
        <v>37</v>
      </c>
      <c r="C28" s="44"/>
      <c r="D28" s="44"/>
      <c r="E28" s="18">
        <v>45</v>
      </c>
      <c r="F28" s="22">
        <v>45</v>
      </c>
      <c r="G28" s="22">
        <v>45</v>
      </c>
    </row>
    <row r="29" spans="1:7" ht="45.75" customHeight="1">
      <c r="A29" s="2" t="s">
        <v>38</v>
      </c>
      <c r="B29" s="46" t="s">
        <v>39</v>
      </c>
      <c r="C29" s="46"/>
      <c r="D29" s="46"/>
      <c r="E29" s="19">
        <f>E30+E31+E35+E36</f>
        <v>82198.5</v>
      </c>
      <c r="F29" s="19">
        <f>F30+F31+F35+F36</f>
        <v>80449.1</v>
      </c>
      <c r="G29" s="19">
        <f>G30+G31+G35+G36</f>
        <v>80443.1</v>
      </c>
    </row>
    <row r="30" spans="1:7" s="33" customFormat="1" ht="45.75" customHeight="1">
      <c r="A30" s="4" t="s">
        <v>89</v>
      </c>
      <c r="B30" s="44" t="s">
        <v>90</v>
      </c>
      <c r="C30" s="44"/>
      <c r="D30" s="44"/>
      <c r="E30" s="18">
        <v>1019.4</v>
      </c>
      <c r="F30" s="22">
        <v>0</v>
      </c>
      <c r="G30" s="22">
        <v>0</v>
      </c>
    </row>
    <row r="31" spans="1:7" s="11" customFormat="1" ht="45.75" customHeight="1">
      <c r="A31" s="3" t="s">
        <v>40</v>
      </c>
      <c r="B31" s="44" t="s">
        <v>121</v>
      </c>
      <c r="C31" s="44"/>
      <c r="D31" s="44"/>
      <c r="E31" s="18">
        <f>E32+E33+E34</f>
        <v>77878.3</v>
      </c>
      <c r="F31" s="18">
        <f>F32+F33+F34</f>
        <v>77267.3</v>
      </c>
      <c r="G31" s="18">
        <f>G32+G33+G34</f>
        <v>77267.3</v>
      </c>
    </row>
    <row r="32" spans="1:7" s="11" customFormat="1" ht="66.75" customHeight="1">
      <c r="A32" s="3" t="s">
        <v>41</v>
      </c>
      <c r="B32" s="44" t="s">
        <v>63</v>
      </c>
      <c r="C32" s="44"/>
      <c r="D32" s="44"/>
      <c r="E32" s="18">
        <v>74550</v>
      </c>
      <c r="F32" s="18">
        <v>74550</v>
      </c>
      <c r="G32" s="18">
        <v>74550</v>
      </c>
    </row>
    <row r="33" spans="1:7" s="11" customFormat="1" ht="85.5" customHeight="1">
      <c r="A33" s="3" t="s">
        <v>117</v>
      </c>
      <c r="B33" s="47" t="s">
        <v>119</v>
      </c>
      <c r="C33" s="48"/>
      <c r="D33" s="49"/>
      <c r="E33" s="18">
        <v>628.3</v>
      </c>
      <c r="F33" s="22">
        <v>17.3</v>
      </c>
      <c r="G33" s="22">
        <v>17.3</v>
      </c>
    </row>
    <row r="34" spans="1:7" s="11" customFormat="1" ht="37.5" customHeight="1">
      <c r="A34" s="3" t="s">
        <v>118</v>
      </c>
      <c r="B34" s="47" t="s">
        <v>120</v>
      </c>
      <c r="C34" s="48"/>
      <c r="D34" s="49"/>
      <c r="E34" s="18">
        <v>2700</v>
      </c>
      <c r="F34" s="18">
        <v>2700</v>
      </c>
      <c r="G34" s="18">
        <v>2700</v>
      </c>
    </row>
    <row r="35" spans="1:7" ht="42" customHeight="1">
      <c r="A35" s="3" t="s">
        <v>42</v>
      </c>
      <c r="B35" s="44" t="s">
        <v>43</v>
      </c>
      <c r="C35" s="44"/>
      <c r="D35" s="44"/>
      <c r="E35" s="18">
        <v>112</v>
      </c>
      <c r="F35" s="22">
        <v>0</v>
      </c>
      <c r="G35" s="22">
        <v>0</v>
      </c>
    </row>
    <row r="36" spans="1:7" ht="88.5" customHeight="1">
      <c r="A36" s="3" t="s">
        <v>44</v>
      </c>
      <c r="B36" s="44" t="s">
        <v>45</v>
      </c>
      <c r="C36" s="44"/>
      <c r="D36" s="44"/>
      <c r="E36" s="18">
        <v>3188.8</v>
      </c>
      <c r="F36" s="22">
        <v>3181.8</v>
      </c>
      <c r="G36" s="22">
        <v>3175.8</v>
      </c>
    </row>
    <row r="37" spans="1:7" ht="29.25" customHeight="1">
      <c r="A37" s="2" t="s">
        <v>46</v>
      </c>
      <c r="B37" s="46" t="s">
        <v>80</v>
      </c>
      <c r="C37" s="46"/>
      <c r="D37" s="46"/>
      <c r="E37" s="19">
        <f>E38</f>
        <v>1141.5</v>
      </c>
      <c r="F37" s="19">
        <f>F38</f>
        <v>1435.9</v>
      </c>
      <c r="G37" s="19">
        <f>G38</f>
        <v>1390.6</v>
      </c>
    </row>
    <row r="38" spans="1:7" ht="27" customHeight="1">
      <c r="A38" s="3" t="s">
        <v>47</v>
      </c>
      <c r="B38" s="44" t="s">
        <v>48</v>
      </c>
      <c r="C38" s="46"/>
      <c r="D38" s="46"/>
      <c r="E38" s="18">
        <v>1141.5</v>
      </c>
      <c r="F38" s="22">
        <v>1435.9</v>
      </c>
      <c r="G38" s="22">
        <v>1390.6</v>
      </c>
    </row>
    <row r="39" spans="1:7" ht="32.25" customHeight="1">
      <c r="A39" s="12" t="s">
        <v>49</v>
      </c>
      <c r="B39" s="46" t="s">
        <v>131</v>
      </c>
      <c r="C39" s="46"/>
      <c r="D39" s="46"/>
      <c r="E39" s="19">
        <f>E40+E41</f>
        <v>28238.8</v>
      </c>
      <c r="F39" s="19">
        <f>F40+F41</f>
        <v>28318.8</v>
      </c>
      <c r="G39" s="19">
        <f>G40+G41</f>
        <v>28398.8</v>
      </c>
    </row>
    <row r="40" spans="1:7" ht="24" customHeight="1">
      <c r="A40" s="3" t="s">
        <v>50</v>
      </c>
      <c r="B40" s="44" t="s">
        <v>51</v>
      </c>
      <c r="C40" s="44"/>
      <c r="D40" s="44"/>
      <c r="E40" s="18">
        <v>24988.8</v>
      </c>
      <c r="F40" s="18">
        <v>24988.8</v>
      </c>
      <c r="G40" s="18">
        <v>24988.8</v>
      </c>
    </row>
    <row r="41" spans="1:7" ht="24" customHeight="1">
      <c r="A41" s="3" t="s">
        <v>127</v>
      </c>
      <c r="B41" s="47" t="s">
        <v>128</v>
      </c>
      <c r="C41" s="48"/>
      <c r="D41" s="49"/>
      <c r="E41" s="18">
        <v>3250</v>
      </c>
      <c r="F41" s="18">
        <v>3330</v>
      </c>
      <c r="G41" s="18">
        <v>3410</v>
      </c>
    </row>
    <row r="42" spans="1:7" s="13" customFormat="1" ht="27" customHeight="1">
      <c r="A42" s="2" t="s">
        <v>52</v>
      </c>
      <c r="B42" s="46" t="s">
        <v>53</v>
      </c>
      <c r="C42" s="46"/>
      <c r="D42" s="46"/>
      <c r="E42" s="19">
        <f>E43+E44</f>
        <v>57186.9</v>
      </c>
      <c r="F42" s="19">
        <f>F43+F44</f>
        <v>51377.9</v>
      </c>
      <c r="G42" s="19">
        <f>G43+G44</f>
        <v>51127.9</v>
      </c>
    </row>
    <row r="43" spans="1:7" s="11" customFormat="1" ht="81" customHeight="1">
      <c r="A43" s="3" t="s">
        <v>54</v>
      </c>
      <c r="B43" s="44" t="s">
        <v>64</v>
      </c>
      <c r="C43" s="44"/>
      <c r="D43" s="44"/>
      <c r="E43" s="18">
        <v>250</v>
      </c>
      <c r="F43" s="22">
        <v>250</v>
      </c>
      <c r="G43" s="22">
        <v>0</v>
      </c>
    </row>
    <row r="44" spans="1:7" ht="36.75" customHeight="1">
      <c r="A44" s="3" t="s">
        <v>55</v>
      </c>
      <c r="B44" s="44" t="s">
        <v>65</v>
      </c>
      <c r="C44" s="44"/>
      <c r="D44" s="44"/>
      <c r="E44" s="18">
        <v>56936.9</v>
      </c>
      <c r="F44" s="22">
        <v>51127.9</v>
      </c>
      <c r="G44" s="22">
        <v>51127.9</v>
      </c>
    </row>
    <row r="45" spans="1:7" ht="20.25" customHeight="1">
      <c r="A45" s="2" t="s">
        <v>56</v>
      </c>
      <c r="B45" s="46" t="s">
        <v>57</v>
      </c>
      <c r="C45" s="46"/>
      <c r="D45" s="46"/>
      <c r="E45" s="19">
        <v>1490</v>
      </c>
      <c r="F45" s="19">
        <v>1490</v>
      </c>
      <c r="G45" s="19">
        <v>1490</v>
      </c>
    </row>
    <row r="46" spans="1:7" s="13" customFormat="1" ht="23.25" customHeight="1" hidden="1">
      <c r="A46" s="2" t="s">
        <v>58</v>
      </c>
      <c r="B46" s="46" t="s">
        <v>59</v>
      </c>
      <c r="C46" s="46"/>
      <c r="D46" s="46"/>
      <c r="E46" s="19">
        <f>E47</f>
        <v>0</v>
      </c>
      <c r="F46" s="19">
        <f>F47</f>
        <v>0</v>
      </c>
      <c r="G46" s="19">
        <f>G47</f>
        <v>0</v>
      </c>
    </row>
    <row r="47" spans="1:7" ht="23.25" customHeight="1" hidden="1">
      <c r="A47" s="3" t="s">
        <v>60</v>
      </c>
      <c r="B47" s="44" t="s">
        <v>59</v>
      </c>
      <c r="C47" s="44"/>
      <c r="D47" s="44"/>
      <c r="E47" s="18">
        <v>0</v>
      </c>
      <c r="F47" s="18">
        <v>0</v>
      </c>
      <c r="G47" s="18">
        <v>0</v>
      </c>
    </row>
    <row r="48" spans="1:7" s="1" customFormat="1" ht="25.5" customHeight="1">
      <c r="A48" s="12" t="s">
        <v>1</v>
      </c>
      <c r="B48" s="59" t="s">
        <v>81</v>
      </c>
      <c r="C48" s="59"/>
      <c r="D48" s="59"/>
      <c r="E48" s="20">
        <f>E49</f>
        <v>3322624.4</v>
      </c>
      <c r="F48" s="20">
        <f>F49</f>
        <v>3233817.7000000007</v>
      </c>
      <c r="G48" s="20">
        <f>G49</f>
        <v>3092522.6000000006</v>
      </c>
    </row>
    <row r="49" spans="1:7" s="1" customFormat="1" ht="37.5" customHeight="1">
      <c r="A49" s="2" t="s">
        <v>3</v>
      </c>
      <c r="B49" s="46" t="s">
        <v>4</v>
      </c>
      <c r="C49" s="46"/>
      <c r="D49" s="46"/>
      <c r="E49" s="19">
        <f>E50+E52+E69+E101</f>
        <v>3322624.4</v>
      </c>
      <c r="F49" s="19">
        <f>F50+F52+F69+F101</f>
        <v>3233817.7000000007</v>
      </c>
      <c r="G49" s="19">
        <f>G50+G52+G69+G101</f>
        <v>3092522.6000000006</v>
      </c>
    </row>
    <row r="50" spans="1:7" s="1" customFormat="1" ht="25.5" customHeight="1">
      <c r="A50" s="21" t="s">
        <v>94</v>
      </c>
      <c r="B50" s="46" t="s">
        <v>125</v>
      </c>
      <c r="C50" s="46"/>
      <c r="D50" s="46"/>
      <c r="E50" s="19">
        <f>E51</f>
        <v>597129.9</v>
      </c>
      <c r="F50" s="19">
        <f>F51</f>
        <v>525474.3</v>
      </c>
      <c r="G50" s="19">
        <f>G51</f>
        <v>578021.8</v>
      </c>
    </row>
    <row r="51" spans="1:7" s="1" customFormat="1" ht="36" customHeight="1">
      <c r="A51" s="3" t="s">
        <v>95</v>
      </c>
      <c r="B51" s="44" t="s">
        <v>112</v>
      </c>
      <c r="C51" s="44"/>
      <c r="D51" s="44"/>
      <c r="E51" s="22">
        <v>597129.9</v>
      </c>
      <c r="F51" s="22">
        <v>525474.3</v>
      </c>
      <c r="G51" s="22">
        <v>578021.8</v>
      </c>
    </row>
    <row r="52" spans="1:7" s="1" customFormat="1" ht="43.5" customHeight="1">
      <c r="A52" s="21" t="s">
        <v>96</v>
      </c>
      <c r="B52" s="46" t="s">
        <v>66</v>
      </c>
      <c r="C52" s="46"/>
      <c r="D52" s="46"/>
      <c r="E52" s="19">
        <f>E54+E60+E62+E53+E55+E56+E57+E58+E59+E61</f>
        <v>389819.1</v>
      </c>
      <c r="F52" s="19">
        <f>F54+F60+F62+F53+F55+F56+F57+F58+F59+F61</f>
        <v>293714.89999999997</v>
      </c>
      <c r="G52" s="19">
        <f>G54+G60+G62+G53+G55+G56+G57+G58+G59+G61</f>
        <v>183986.40000000002</v>
      </c>
    </row>
    <row r="53" spans="1:7" s="9" customFormat="1" ht="48" customHeight="1">
      <c r="A53" s="28" t="s">
        <v>108</v>
      </c>
      <c r="B53" s="45" t="s">
        <v>91</v>
      </c>
      <c r="C53" s="45"/>
      <c r="D53" s="45"/>
      <c r="E53" s="22">
        <v>247579.1</v>
      </c>
      <c r="F53" s="22">
        <v>84599</v>
      </c>
      <c r="G53" s="22">
        <v>0</v>
      </c>
    </row>
    <row r="54" spans="1:7" s="1" customFormat="1" ht="100.5" customHeight="1" hidden="1">
      <c r="A54" s="3" t="s">
        <v>97</v>
      </c>
      <c r="B54" s="44" t="s">
        <v>82</v>
      </c>
      <c r="C54" s="44"/>
      <c r="D54" s="44"/>
      <c r="E54" s="18">
        <v>0</v>
      </c>
      <c r="F54" s="22">
        <v>0</v>
      </c>
      <c r="G54" s="22">
        <v>0</v>
      </c>
    </row>
    <row r="55" spans="1:7" s="1" customFormat="1" ht="81" customHeight="1" hidden="1">
      <c r="A55" s="36" t="s">
        <v>111</v>
      </c>
      <c r="B55" s="55" t="s">
        <v>110</v>
      </c>
      <c r="C55" s="55"/>
      <c r="D55" s="55"/>
      <c r="E55" s="18">
        <v>0</v>
      </c>
      <c r="F55" s="22">
        <v>0</v>
      </c>
      <c r="G55" s="22">
        <v>0</v>
      </c>
    </row>
    <row r="56" spans="1:7" s="1" customFormat="1" ht="108.75" customHeight="1">
      <c r="A56" s="40" t="s">
        <v>148</v>
      </c>
      <c r="B56" s="56" t="s">
        <v>150</v>
      </c>
      <c r="C56" s="57"/>
      <c r="D56" s="58"/>
      <c r="E56" s="18">
        <v>874.1</v>
      </c>
      <c r="F56" s="22">
        <v>0</v>
      </c>
      <c r="G56" s="22">
        <v>0</v>
      </c>
    </row>
    <row r="57" spans="1:7" s="1" customFormat="1" ht="105.75" customHeight="1">
      <c r="A57" s="40" t="s">
        <v>149</v>
      </c>
      <c r="B57" s="56" t="s">
        <v>151</v>
      </c>
      <c r="C57" s="57"/>
      <c r="D57" s="58"/>
      <c r="E57" s="18">
        <v>15592.1</v>
      </c>
      <c r="F57" s="22">
        <v>0</v>
      </c>
      <c r="G57" s="22">
        <v>0</v>
      </c>
    </row>
    <row r="58" spans="1:7" s="1" customFormat="1" ht="81" customHeight="1">
      <c r="A58" s="40" t="s">
        <v>152</v>
      </c>
      <c r="B58" s="56" t="s">
        <v>153</v>
      </c>
      <c r="C58" s="57"/>
      <c r="D58" s="58"/>
      <c r="E58" s="18">
        <v>3498.5</v>
      </c>
      <c r="F58" s="22">
        <v>0</v>
      </c>
      <c r="G58" s="22">
        <v>0</v>
      </c>
    </row>
    <row r="59" spans="1:7" s="1" customFormat="1" ht="52.5" customHeight="1">
      <c r="A59" s="40" t="s">
        <v>154</v>
      </c>
      <c r="B59" s="56" t="s">
        <v>155</v>
      </c>
      <c r="C59" s="57"/>
      <c r="D59" s="58"/>
      <c r="E59" s="18">
        <v>0</v>
      </c>
      <c r="F59" s="22">
        <v>1378</v>
      </c>
      <c r="G59" s="22">
        <v>0</v>
      </c>
    </row>
    <row r="60" spans="1:7" s="1" customFormat="1" ht="44.25" customHeight="1">
      <c r="A60" s="3" t="s">
        <v>98</v>
      </c>
      <c r="B60" s="44" t="s">
        <v>83</v>
      </c>
      <c r="C60" s="44"/>
      <c r="D60" s="44"/>
      <c r="E60" s="18">
        <v>1712.1</v>
      </c>
      <c r="F60" s="22">
        <v>1712.1</v>
      </c>
      <c r="G60" s="22">
        <v>1712.1</v>
      </c>
    </row>
    <row r="61" spans="1:7" s="1" customFormat="1" ht="44.25" customHeight="1">
      <c r="A61" s="3" t="s">
        <v>156</v>
      </c>
      <c r="B61" s="47" t="s">
        <v>157</v>
      </c>
      <c r="C61" s="48"/>
      <c r="D61" s="49"/>
      <c r="E61" s="18">
        <v>103.5</v>
      </c>
      <c r="F61" s="22">
        <v>444.7</v>
      </c>
      <c r="G61" s="22">
        <v>0</v>
      </c>
    </row>
    <row r="62" spans="1:7" s="1" customFormat="1" ht="36.75" customHeight="1">
      <c r="A62" s="3" t="s">
        <v>99</v>
      </c>
      <c r="B62" s="44" t="s">
        <v>67</v>
      </c>
      <c r="C62" s="44"/>
      <c r="D62" s="44"/>
      <c r="E62" s="18">
        <f>E63+E65+E66+E67+E68+E64</f>
        <v>120459.70000000001</v>
      </c>
      <c r="F62" s="18">
        <f>F63+F65+F66+F67+F68+F64</f>
        <v>205581.09999999998</v>
      </c>
      <c r="G62" s="18">
        <f>G63+G65+G66+G67+G68+G64</f>
        <v>182274.30000000002</v>
      </c>
    </row>
    <row r="63" spans="1:7" s="1" customFormat="1" ht="42" customHeight="1">
      <c r="A63" s="3"/>
      <c r="B63" s="44" t="s">
        <v>68</v>
      </c>
      <c r="C63" s="44"/>
      <c r="D63" s="44"/>
      <c r="E63" s="22">
        <v>46951.3</v>
      </c>
      <c r="F63" s="22">
        <v>58808.2</v>
      </c>
      <c r="G63" s="22">
        <v>170248.7</v>
      </c>
    </row>
    <row r="64" spans="1:7" s="1" customFormat="1" ht="39.75" customHeight="1">
      <c r="A64" s="3"/>
      <c r="B64" s="47" t="s">
        <v>164</v>
      </c>
      <c r="C64" s="48"/>
      <c r="D64" s="49"/>
      <c r="E64" s="18">
        <v>54622</v>
      </c>
      <c r="F64" s="18">
        <v>135343.5</v>
      </c>
      <c r="G64" s="18">
        <v>599.2</v>
      </c>
    </row>
    <row r="65" spans="1:7" s="25" customFormat="1" ht="44.25" customHeight="1">
      <c r="A65" s="24"/>
      <c r="B65" s="44" t="s">
        <v>75</v>
      </c>
      <c r="C65" s="44"/>
      <c r="D65" s="44"/>
      <c r="E65" s="22">
        <v>10258.4</v>
      </c>
      <c r="F65" s="22">
        <v>10258.4</v>
      </c>
      <c r="G65" s="22">
        <v>10258.4</v>
      </c>
    </row>
    <row r="66" spans="1:7" s="25" customFormat="1" ht="43.5" customHeight="1">
      <c r="A66" s="24"/>
      <c r="B66" s="44" t="s">
        <v>69</v>
      </c>
      <c r="C66" s="44"/>
      <c r="D66" s="44"/>
      <c r="E66" s="22">
        <v>7290</v>
      </c>
      <c r="F66" s="22">
        <v>0</v>
      </c>
      <c r="G66" s="22">
        <v>0</v>
      </c>
    </row>
    <row r="67" spans="1:7" s="25" customFormat="1" ht="48" customHeight="1">
      <c r="A67" s="24"/>
      <c r="B67" s="44" t="s">
        <v>92</v>
      </c>
      <c r="C67" s="44"/>
      <c r="D67" s="44"/>
      <c r="E67" s="22">
        <v>1188</v>
      </c>
      <c r="F67" s="22">
        <v>1021</v>
      </c>
      <c r="G67" s="22">
        <v>1018</v>
      </c>
    </row>
    <row r="68" spans="1:7" s="25" customFormat="1" ht="45" customHeight="1">
      <c r="A68" s="24"/>
      <c r="B68" s="44" t="s">
        <v>85</v>
      </c>
      <c r="C68" s="44"/>
      <c r="D68" s="44"/>
      <c r="E68" s="22">
        <v>150</v>
      </c>
      <c r="F68" s="22">
        <v>150</v>
      </c>
      <c r="G68" s="22">
        <v>150</v>
      </c>
    </row>
    <row r="69" spans="1:7" s="1" customFormat="1" ht="30" customHeight="1">
      <c r="A69" s="21" t="s">
        <v>100</v>
      </c>
      <c r="B69" s="52" t="s">
        <v>126</v>
      </c>
      <c r="C69" s="53"/>
      <c r="D69" s="54"/>
      <c r="E69" s="23">
        <f>E70+E91+E92+E100+E93+E95+E96+E98+E99+E94+E97</f>
        <v>2323651.4</v>
      </c>
      <c r="F69" s="23">
        <f>F70+F91+F92+F100+F93+F95+F96+F98+F99+F94+F97</f>
        <v>2413781.100000001</v>
      </c>
      <c r="G69" s="23">
        <f>G70+G91+G92+G100+G93+G95+G96+G98+G99+G94+G97</f>
        <v>2329667.0000000005</v>
      </c>
    </row>
    <row r="70" spans="1:7" s="1" customFormat="1" ht="36" customHeight="1">
      <c r="A70" s="3" t="s">
        <v>101</v>
      </c>
      <c r="B70" s="44" t="s">
        <v>6</v>
      </c>
      <c r="C70" s="44"/>
      <c r="D70" s="44"/>
      <c r="E70" s="18">
        <f>E71+E72+E73+E74+E75+E76+E77+E78+E79+E80+E81+E82+E83+E84+E85+E86+E87+E88+E89+E90</f>
        <v>2146370.7</v>
      </c>
      <c r="F70" s="18">
        <f>F71+F72+F73+F74+F75+F76+F77+F78+F79+F80+F81+F82+F83+F84+F85+F86+F87+F88+F89+F90</f>
        <v>2144356.6000000006</v>
      </c>
      <c r="G70" s="18">
        <f>G71+G72+G73+G74+G75+G76+G77+G78+G79+G80+G81+G82+G83+G84+G85+G86+G87+G88+G89+G90</f>
        <v>2123707.4000000004</v>
      </c>
    </row>
    <row r="71" spans="1:7" s="17" customFormat="1" ht="123.75" customHeight="1">
      <c r="A71" s="16"/>
      <c r="B71" s="44" t="s">
        <v>76</v>
      </c>
      <c r="C71" s="44"/>
      <c r="D71" s="44"/>
      <c r="E71" s="22">
        <v>1000029.8</v>
      </c>
      <c r="F71" s="22">
        <v>1000029.8</v>
      </c>
      <c r="G71" s="22">
        <v>1000029.8</v>
      </c>
    </row>
    <row r="72" spans="1:7" s="17" customFormat="1" ht="135" customHeight="1">
      <c r="A72" s="16"/>
      <c r="B72" s="44" t="s">
        <v>79</v>
      </c>
      <c r="C72" s="44"/>
      <c r="D72" s="44"/>
      <c r="E72" s="22">
        <v>897698.7</v>
      </c>
      <c r="F72" s="22">
        <v>897698.7</v>
      </c>
      <c r="G72" s="22">
        <v>897698.7</v>
      </c>
    </row>
    <row r="73" spans="1:7" s="17" customFormat="1" ht="72.75" customHeight="1">
      <c r="A73" s="16"/>
      <c r="B73" s="44" t="s">
        <v>138</v>
      </c>
      <c r="C73" s="44"/>
      <c r="D73" s="44"/>
      <c r="E73" s="22">
        <v>19172.1</v>
      </c>
      <c r="F73" s="22">
        <v>19172.1</v>
      </c>
      <c r="G73" s="22">
        <v>19172.1</v>
      </c>
    </row>
    <row r="74" spans="1:7" s="17" customFormat="1" ht="109.5" customHeight="1">
      <c r="A74" s="16"/>
      <c r="B74" s="44" t="s">
        <v>135</v>
      </c>
      <c r="C74" s="44"/>
      <c r="D74" s="44"/>
      <c r="E74" s="22">
        <v>29889.3</v>
      </c>
      <c r="F74" s="22">
        <v>29889.3</v>
      </c>
      <c r="G74" s="22">
        <v>29889.3</v>
      </c>
    </row>
    <row r="75" spans="1:7" s="27" customFormat="1" ht="72" customHeight="1">
      <c r="A75" s="26"/>
      <c r="B75" s="44" t="s">
        <v>139</v>
      </c>
      <c r="C75" s="44"/>
      <c r="D75" s="44"/>
      <c r="E75" s="18">
        <v>1405.2</v>
      </c>
      <c r="F75" s="18">
        <v>1405.2</v>
      </c>
      <c r="G75" s="18">
        <v>1405.2</v>
      </c>
    </row>
    <row r="76" spans="1:7" s="17" customFormat="1" ht="120" customHeight="1">
      <c r="A76" s="16"/>
      <c r="B76" s="44" t="s">
        <v>162</v>
      </c>
      <c r="C76" s="44"/>
      <c r="D76" s="44"/>
      <c r="E76" s="22">
        <v>795</v>
      </c>
      <c r="F76" s="22">
        <v>795</v>
      </c>
      <c r="G76" s="22">
        <v>795</v>
      </c>
    </row>
    <row r="77" spans="1:7" s="17" customFormat="1" ht="132" customHeight="1">
      <c r="A77" s="16"/>
      <c r="B77" s="44" t="s">
        <v>163</v>
      </c>
      <c r="C77" s="44"/>
      <c r="D77" s="44"/>
      <c r="E77" s="22">
        <v>160</v>
      </c>
      <c r="F77" s="22">
        <v>160</v>
      </c>
      <c r="G77" s="22">
        <v>160</v>
      </c>
    </row>
    <row r="78" spans="1:7" s="17" customFormat="1" ht="71.25" customHeight="1">
      <c r="A78" s="16"/>
      <c r="B78" s="44" t="s">
        <v>78</v>
      </c>
      <c r="C78" s="44"/>
      <c r="D78" s="44"/>
      <c r="E78" s="22">
        <v>720</v>
      </c>
      <c r="F78" s="22">
        <v>720</v>
      </c>
      <c r="G78" s="22">
        <v>720</v>
      </c>
    </row>
    <row r="79" spans="1:7" s="17" customFormat="1" ht="382.5" customHeight="1">
      <c r="A79" s="16"/>
      <c r="B79" s="51" t="s">
        <v>160</v>
      </c>
      <c r="C79" s="51"/>
      <c r="D79" s="51"/>
      <c r="E79" s="22">
        <v>6842.4</v>
      </c>
      <c r="F79" s="22">
        <v>6842.4</v>
      </c>
      <c r="G79" s="22">
        <v>6842.4</v>
      </c>
    </row>
    <row r="80" spans="1:7" s="27" customFormat="1" ht="47.25" customHeight="1">
      <c r="A80" s="26"/>
      <c r="B80" s="44" t="s">
        <v>132</v>
      </c>
      <c r="C80" s="44"/>
      <c r="D80" s="44"/>
      <c r="E80" s="18">
        <v>296.9</v>
      </c>
      <c r="F80" s="18">
        <v>296.9</v>
      </c>
      <c r="G80" s="18">
        <v>296.9</v>
      </c>
    </row>
    <row r="81" spans="1:7" s="17" customFormat="1" ht="38.25" customHeight="1">
      <c r="A81" s="16"/>
      <c r="B81" s="44" t="s">
        <v>77</v>
      </c>
      <c r="C81" s="44"/>
      <c r="D81" s="44"/>
      <c r="E81" s="22">
        <v>15349.4</v>
      </c>
      <c r="F81" s="22">
        <v>15349.4</v>
      </c>
      <c r="G81" s="22">
        <v>15349.4</v>
      </c>
    </row>
    <row r="82" spans="1:7" s="25" customFormat="1" ht="27.75" customHeight="1">
      <c r="A82" s="24"/>
      <c r="B82" s="44" t="s">
        <v>71</v>
      </c>
      <c r="C82" s="44"/>
      <c r="D82" s="44"/>
      <c r="E82" s="18">
        <v>5348</v>
      </c>
      <c r="F82" s="22">
        <v>5284</v>
      </c>
      <c r="G82" s="22">
        <v>5334</v>
      </c>
    </row>
    <row r="83" spans="1:7" s="25" customFormat="1" ht="42" customHeight="1">
      <c r="A83" s="24"/>
      <c r="B83" s="44" t="s">
        <v>70</v>
      </c>
      <c r="C83" s="44"/>
      <c r="D83" s="44"/>
      <c r="E83" s="18">
        <v>159947.8</v>
      </c>
      <c r="F83" s="22">
        <v>157653.7</v>
      </c>
      <c r="G83" s="22">
        <v>137391.5</v>
      </c>
    </row>
    <row r="84" spans="1:7" s="17" customFormat="1" ht="36" customHeight="1">
      <c r="A84" s="16"/>
      <c r="B84" s="44" t="s">
        <v>72</v>
      </c>
      <c r="C84" s="44"/>
      <c r="D84" s="44"/>
      <c r="E84" s="22">
        <v>3415.7</v>
      </c>
      <c r="F84" s="22">
        <v>3415.7</v>
      </c>
      <c r="G84" s="22">
        <v>3415.7</v>
      </c>
    </row>
    <row r="85" spans="1:7" s="27" customFormat="1" ht="27.75" customHeight="1">
      <c r="A85" s="26"/>
      <c r="B85" s="44" t="s">
        <v>73</v>
      </c>
      <c r="C85" s="44"/>
      <c r="D85" s="44"/>
      <c r="E85" s="22">
        <v>1124.1</v>
      </c>
      <c r="F85" s="22">
        <v>1124.1</v>
      </c>
      <c r="G85" s="22">
        <v>1124.1</v>
      </c>
    </row>
    <row r="86" spans="1:7" s="17" customFormat="1" ht="27" customHeight="1">
      <c r="A86" s="16"/>
      <c r="B86" s="44" t="s">
        <v>74</v>
      </c>
      <c r="C86" s="44"/>
      <c r="D86" s="44"/>
      <c r="E86" s="22">
        <v>310</v>
      </c>
      <c r="F86" s="22">
        <v>310</v>
      </c>
      <c r="G86" s="22">
        <v>310</v>
      </c>
    </row>
    <row r="87" spans="1:7" s="27" customFormat="1" ht="27" customHeight="1">
      <c r="A87" s="26"/>
      <c r="B87" s="44" t="s">
        <v>109</v>
      </c>
      <c r="C87" s="44"/>
      <c r="D87" s="44"/>
      <c r="E87" s="22">
        <v>748.1</v>
      </c>
      <c r="F87" s="22">
        <v>748.1</v>
      </c>
      <c r="G87" s="22">
        <v>748.1</v>
      </c>
    </row>
    <row r="88" spans="1:7" s="17" customFormat="1" ht="39" customHeight="1">
      <c r="A88" s="16"/>
      <c r="B88" s="44" t="s">
        <v>134</v>
      </c>
      <c r="C88" s="44"/>
      <c r="D88" s="44"/>
      <c r="E88" s="22">
        <v>2291.2</v>
      </c>
      <c r="F88" s="22">
        <v>2291.2</v>
      </c>
      <c r="G88" s="22">
        <v>2291.2</v>
      </c>
    </row>
    <row r="89" spans="1:10" s="17" customFormat="1" ht="86.25" customHeight="1">
      <c r="A89" s="16"/>
      <c r="B89" s="44" t="s">
        <v>140</v>
      </c>
      <c r="C89" s="44"/>
      <c r="D89" s="44"/>
      <c r="E89" s="22">
        <v>437</v>
      </c>
      <c r="F89" s="22">
        <v>781</v>
      </c>
      <c r="G89" s="22">
        <v>344</v>
      </c>
      <c r="H89" s="50"/>
      <c r="I89" s="50"/>
      <c r="J89" s="50"/>
    </row>
    <row r="90" spans="1:10" s="17" customFormat="1" ht="43.5" customHeight="1">
      <c r="A90" s="16"/>
      <c r="B90" s="47" t="s">
        <v>158</v>
      </c>
      <c r="C90" s="48"/>
      <c r="D90" s="49"/>
      <c r="E90" s="22">
        <v>390</v>
      </c>
      <c r="F90" s="22">
        <v>390</v>
      </c>
      <c r="G90" s="22">
        <v>390</v>
      </c>
      <c r="H90" s="39"/>
      <c r="I90" s="39"/>
      <c r="J90" s="39"/>
    </row>
    <row r="91" spans="1:7" s="15" customFormat="1" ht="69.75" customHeight="1">
      <c r="A91" s="14" t="s">
        <v>102</v>
      </c>
      <c r="B91" s="44" t="s">
        <v>147</v>
      </c>
      <c r="C91" s="44"/>
      <c r="D91" s="44"/>
      <c r="E91" s="22">
        <v>41389</v>
      </c>
      <c r="F91" s="22">
        <v>41389</v>
      </c>
      <c r="G91" s="22">
        <v>41389</v>
      </c>
    </row>
    <row r="92" spans="1:7" s="1" customFormat="1" ht="74.25" customHeight="1">
      <c r="A92" s="3" t="s">
        <v>103</v>
      </c>
      <c r="B92" s="44" t="s">
        <v>15</v>
      </c>
      <c r="C92" s="44"/>
      <c r="D92" s="44"/>
      <c r="E92" s="22">
        <v>12238.4</v>
      </c>
      <c r="F92" s="22">
        <v>97907.4</v>
      </c>
      <c r="G92" s="22">
        <v>26069.6</v>
      </c>
    </row>
    <row r="93" spans="1:7" s="1" customFormat="1" ht="69.75" customHeight="1">
      <c r="A93" s="3" t="s">
        <v>104</v>
      </c>
      <c r="B93" s="44" t="s">
        <v>88</v>
      </c>
      <c r="C93" s="44"/>
      <c r="D93" s="44"/>
      <c r="E93" s="22">
        <v>46.8</v>
      </c>
      <c r="F93" s="22">
        <v>48.7</v>
      </c>
      <c r="G93" s="22">
        <v>216.9</v>
      </c>
    </row>
    <row r="94" spans="1:7" s="1" customFormat="1" ht="100.5" customHeight="1" hidden="1">
      <c r="A94" s="3" t="s">
        <v>129</v>
      </c>
      <c r="B94" s="47" t="s">
        <v>130</v>
      </c>
      <c r="C94" s="48"/>
      <c r="D94" s="49"/>
      <c r="E94" s="22">
        <v>0</v>
      </c>
      <c r="F94" s="22">
        <v>0</v>
      </c>
      <c r="G94" s="22">
        <v>0</v>
      </c>
    </row>
    <row r="95" spans="1:7" s="1" customFormat="1" ht="72.75" customHeight="1">
      <c r="A95" s="3" t="s">
        <v>113</v>
      </c>
      <c r="B95" s="44" t="s">
        <v>116</v>
      </c>
      <c r="C95" s="44"/>
      <c r="D95" s="44"/>
      <c r="E95" s="22">
        <v>0</v>
      </c>
      <c r="F95" s="22">
        <v>0</v>
      </c>
      <c r="G95" s="22">
        <v>2907</v>
      </c>
    </row>
    <row r="96" spans="1:7" s="1" customFormat="1" ht="73.5" customHeight="1">
      <c r="A96" s="3" t="s">
        <v>114</v>
      </c>
      <c r="B96" s="44" t="s">
        <v>115</v>
      </c>
      <c r="C96" s="44"/>
      <c r="D96" s="44"/>
      <c r="E96" s="22">
        <v>0</v>
      </c>
      <c r="F96" s="22">
        <v>2610</v>
      </c>
      <c r="G96" s="22">
        <v>0</v>
      </c>
    </row>
    <row r="97" spans="1:7" s="1" customFormat="1" ht="73.5" customHeight="1">
      <c r="A97" s="3" t="s">
        <v>144</v>
      </c>
      <c r="B97" s="47" t="s">
        <v>145</v>
      </c>
      <c r="C97" s="48"/>
      <c r="D97" s="49"/>
      <c r="E97" s="22">
        <v>4428.2</v>
      </c>
      <c r="F97" s="22">
        <v>4428.2</v>
      </c>
      <c r="G97" s="22">
        <v>3435.4</v>
      </c>
    </row>
    <row r="98" spans="1:7" s="5" customFormat="1" ht="119.25" customHeight="1">
      <c r="A98" s="4" t="s">
        <v>122</v>
      </c>
      <c r="B98" s="47" t="s">
        <v>146</v>
      </c>
      <c r="C98" s="48"/>
      <c r="D98" s="49"/>
      <c r="E98" s="18">
        <v>30099.9</v>
      </c>
      <c r="F98" s="18">
        <v>31098.1</v>
      </c>
      <c r="G98" s="22">
        <v>32223</v>
      </c>
    </row>
    <row r="99" spans="1:7" s="5" customFormat="1" ht="65.25" customHeight="1">
      <c r="A99" s="4" t="s">
        <v>123</v>
      </c>
      <c r="B99" s="47" t="s">
        <v>124</v>
      </c>
      <c r="C99" s="48"/>
      <c r="D99" s="49"/>
      <c r="E99" s="18">
        <v>82760</v>
      </c>
      <c r="F99" s="22">
        <v>85590.6</v>
      </c>
      <c r="G99" s="22">
        <v>93340.6</v>
      </c>
    </row>
    <row r="100" spans="1:7" s="1" customFormat="1" ht="38.25" customHeight="1">
      <c r="A100" s="4" t="s">
        <v>105</v>
      </c>
      <c r="B100" s="44" t="s">
        <v>84</v>
      </c>
      <c r="C100" s="44"/>
      <c r="D100" s="44"/>
      <c r="E100" s="18">
        <v>6318.4</v>
      </c>
      <c r="F100" s="22">
        <v>6352.5</v>
      </c>
      <c r="G100" s="22">
        <v>6378.1</v>
      </c>
    </row>
    <row r="101" spans="1:7" s="5" customFormat="1" ht="23.25" customHeight="1">
      <c r="A101" s="21" t="s">
        <v>106</v>
      </c>
      <c r="B101" s="46" t="s">
        <v>5</v>
      </c>
      <c r="C101" s="46"/>
      <c r="D101" s="46"/>
      <c r="E101" s="23">
        <f>E102+E106</f>
        <v>12024</v>
      </c>
      <c r="F101" s="23">
        <f>F102+F106</f>
        <v>847.4</v>
      </c>
      <c r="G101" s="23">
        <f>G102+G106</f>
        <v>847.4</v>
      </c>
    </row>
    <row r="102" spans="1:7" s="5" customFormat="1" ht="73.5" customHeight="1">
      <c r="A102" s="4" t="s">
        <v>107</v>
      </c>
      <c r="B102" s="44" t="s">
        <v>11</v>
      </c>
      <c r="C102" s="44"/>
      <c r="D102" s="44"/>
      <c r="E102" s="22">
        <f>E103+E104+E105</f>
        <v>11176.6</v>
      </c>
      <c r="F102" s="22">
        <f>F103+F104+F105</f>
        <v>0</v>
      </c>
      <c r="G102" s="22">
        <f>G103+G104+G105</f>
        <v>0</v>
      </c>
    </row>
    <row r="103" spans="1:7" s="5" customFormat="1" ht="27.75" customHeight="1">
      <c r="A103" s="4"/>
      <c r="B103" s="44" t="s">
        <v>9</v>
      </c>
      <c r="C103" s="44"/>
      <c r="D103" s="44"/>
      <c r="E103" s="22">
        <v>9641.3</v>
      </c>
      <c r="F103" s="22">
        <v>0</v>
      </c>
      <c r="G103" s="22">
        <v>0</v>
      </c>
    </row>
    <row r="104" spans="1:7" s="5" customFormat="1" ht="39" customHeight="1">
      <c r="A104" s="4"/>
      <c r="B104" s="44" t="s">
        <v>10</v>
      </c>
      <c r="C104" s="44"/>
      <c r="D104" s="44"/>
      <c r="E104" s="22">
        <v>179.7</v>
      </c>
      <c r="F104" s="22">
        <v>0</v>
      </c>
      <c r="G104" s="22">
        <v>0</v>
      </c>
    </row>
    <row r="105" spans="1:7" s="5" customFormat="1" ht="51" customHeight="1">
      <c r="A105" s="4"/>
      <c r="B105" s="44" t="s">
        <v>12</v>
      </c>
      <c r="C105" s="44"/>
      <c r="D105" s="44"/>
      <c r="E105" s="22">
        <v>1355.6</v>
      </c>
      <c r="F105" s="22">
        <v>0</v>
      </c>
      <c r="G105" s="22">
        <v>0</v>
      </c>
    </row>
    <row r="106" spans="1:7" s="1" customFormat="1" ht="43.5" customHeight="1">
      <c r="A106" s="32" t="s">
        <v>137</v>
      </c>
      <c r="B106" s="47" t="s">
        <v>136</v>
      </c>
      <c r="C106" s="48"/>
      <c r="D106" s="49"/>
      <c r="E106" s="22">
        <f>E107+E108</f>
        <v>847.4</v>
      </c>
      <c r="F106" s="22">
        <f>F107</f>
        <v>847.4</v>
      </c>
      <c r="G106" s="22">
        <f>G107</f>
        <v>847.4</v>
      </c>
    </row>
    <row r="107" spans="1:7" s="1" customFormat="1" ht="39" customHeight="1">
      <c r="A107" s="32"/>
      <c r="B107" s="44" t="s">
        <v>161</v>
      </c>
      <c r="C107" s="44"/>
      <c r="D107" s="44"/>
      <c r="E107" s="18">
        <v>847.4</v>
      </c>
      <c r="F107" s="22">
        <v>847.4</v>
      </c>
      <c r="G107" s="22">
        <v>847.4</v>
      </c>
    </row>
    <row r="108" spans="1:7" ht="54" customHeight="1" hidden="1">
      <c r="A108" s="37"/>
      <c r="B108" s="45" t="s">
        <v>166</v>
      </c>
      <c r="C108" s="45"/>
      <c r="D108" s="45"/>
      <c r="E108" s="22">
        <v>0</v>
      </c>
      <c r="F108" s="22">
        <v>0</v>
      </c>
      <c r="G108" s="22">
        <v>0</v>
      </c>
    </row>
  </sheetData>
  <sheetProtection/>
  <mergeCells count="106">
    <mergeCell ref="B61:D61"/>
    <mergeCell ref="B64:D64"/>
    <mergeCell ref="E6:G6"/>
    <mergeCell ref="E7:G7"/>
    <mergeCell ref="D1:G1"/>
    <mergeCell ref="D2:G2"/>
    <mergeCell ref="D3:G3"/>
    <mergeCell ref="D4:G4"/>
    <mergeCell ref="D5:G5"/>
    <mergeCell ref="D8:G8"/>
    <mergeCell ref="A10:G11"/>
    <mergeCell ref="A13:A14"/>
    <mergeCell ref="B13:D14"/>
    <mergeCell ref="E13:G13"/>
    <mergeCell ref="B15:D15"/>
    <mergeCell ref="B16:D16"/>
    <mergeCell ref="B17:D17"/>
    <mergeCell ref="B18:D18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97:D97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9:D59"/>
    <mergeCell ref="B45:D45"/>
    <mergeCell ref="B46:D46"/>
    <mergeCell ref="B47:D47"/>
    <mergeCell ref="B48:D48"/>
    <mergeCell ref="B49:D49"/>
    <mergeCell ref="B50:D50"/>
    <mergeCell ref="B69:D69"/>
    <mergeCell ref="B51:D51"/>
    <mergeCell ref="B52:D52"/>
    <mergeCell ref="B53:D53"/>
    <mergeCell ref="B54:D54"/>
    <mergeCell ref="B55:D55"/>
    <mergeCell ref="B60:D60"/>
    <mergeCell ref="B56:D56"/>
    <mergeCell ref="B57:D57"/>
    <mergeCell ref="B58:D58"/>
    <mergeCell ref="B62:D62"/>
    <mergeCell ref="B63:D63"/>
    <mergeCell ref="B65:D65"/>
    <mergeCell ref="B66:D66"/>
    <mergeCell ref="B67:D67"/>
    <mergeCell ref="B68:D68"/>
    <mergeCell ref="B70:D70"/>
    <mergeCell ref="B71:D71"/>
    <mergeCell ref="B72:D72"/>
    <mergeCell ref="B73:D73"/>
    <mergeCell ref="B74:D74"/>
    <mergeCell ref="B78:D78"/>
    <mergeCell ref="B75:D75"/>
    <mergeCell ref="B76:D76"/>
    <mergeCell ref="B77:D77"/>
    <mergeCell ref="H89:J89"/>
    <mergeCell ref="B79:D79"/>
    <mergeCell ref="B80:D80"/>
    <mergeCell ref="B81:D81"/>
    <mergeCell ref="B82:D82"/>
    <mergeCell ref="B83:D83"/>
    <mergeCell ref="B84:D84"/>
    <mergeCell ref="B98:D98"/>
    <mergeCell ref="B99:D99"/>
    <mergeCell ref="B90:D90"/>
    <mergeCell ref="B85:D85"/>
    <mergeCell ref="B86:D86"/>
    <mergeCell ref="B87:D87"/>
    <mergeCell ref="B88:D88"/>
    <mergeCell ref="B89:D89"/>
    <mergeCell ref="B91:D91"/>
    <mergeCell ref="B92:D92"/>
    <mergeCell ref="B93:D93"/>
    <mergeCell ref="B94:D94"/>
    <mergeCell ref="B95:D95"/>
    <mergeCell ref="B96:D96"/>
    <mergeCell ref="B100:D100"/>
    <mergeCell ref="B107:D107"/>
    <mergeCell ref="B108:D108"/>
    <mergeCell ref="B101:D101"/>
    <mergeCell ref="B102:D102"/>
    <mergeCell ref="B103:D103"/>
    <mergeCell ref="B104:D104"/>
    <mergeCell ref="B105:D105"/>
    <mergeCell ref="B106:D106"/>
  </mergeCells>
  <printOptions horizontalCentered="1"/>
  <pageMargins left="1.1023622047244095" right="0.7086614173228347" top="0.7874015748031497" bottom="0.5905511811023623" header="0.31496062992125984" footer="0.1968503937007874"/>
  <pageSetup blackAndWhite="1" fitToHeight="5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Ольга Лапшина</cp:lastModifiedBy>
  <cp:lastPrinted>2024-03-06T08:56:28Z</cp:lastPrinted>
  <dcterms:created xsi:type="dcterms:W3CDTF">2005-10-13T11:49:31Z</dcterms:created>
  <dcterms:modified xsi:type="dcterms:W3CDTF">2024-03-06T08:56:30Z</dcterms:modified>
  <cp:category/>
  <cp:version/>
  <cp:contentType/>
  <cp:contentStatus/>
</cp:coreProperties>
</file>