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21 СД КМР ЛО\Инфраструктура\Изменения перечень в КФ ЛО\13-04-2021\"/>
    </mc:Choice>
  </mc:AlternateContent>
  <xr:revisionPtr revIDLastSave="0" documentId="13_ncr:1_{6DD69726-67D9-4F9F-A3A2-2D7E29D340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Перечень Район" sheetId="18" r:id="rId1"/>
  </sheets>
  <definedNames>
    <definedName name="_xlnm.Print_Titles" localSheetId="0">' Перечень Район'!$6:$7</definedName>
    <definedName name="_xlnm.Print_Area" localSheetId="0">' Перечень Район'!$A$1:$K$51</definedName>
  </definedNames>
  <calcPr calcId="191029"/>
</workbook>
</file>

<file path=xl/calcChain.xml><?xml version="1.0" encoding="utf-8"?>
<calcChain xmlns="http://schemas.openxmlformats.org/spreadsheetml/2006/main">
  <c r="G45" i="18" l="1"/>
  <c r="I45" i="18"/>
  <c r="H45" i="18"/>
  <c r="G44" i="18" l="1"/>
  <c r="F44" i="18" s="1"/>
  <c r="G43" i="18"/>
  <c r="F43" i="18" s="1"/>
  <c r="G42" i="18"/>
  <c r="F42" i="18" s="1"/>
  <c r="G41" i="18"/>
  <c r="F41" i="18" s="1"/>
  <c r="G40" i="18"/>
  <c r="F40" i="18" s="1"/>
  <c r="G39" i="18"/>
  <c r="F39" i="18" s="1"/>
  <c r="G38" i="18"/>
  <c r="F38" i="18" s="1"/>
  <c r="G37" i="18"/>
  <c r="F37" i="18" s="1"/>
  <c r="G36" i="18"/>
  <c r="F36" i="18" s="1"/>
  <c r="G35" i="18"/>
  <c r="F35" i="18" s="1"/>
  <c r="G34" i="18"/>
  <c r="F34" i="18" s="1"/>
  <c r="G33" i="18"/>
  <c r="F33" i="18" s="1"/>
  <c r="G32" i="18"/>
  <c r="F32" i="18" s="1"/>
  <c r="G31" i="18"/>
  <c r="F31" i="18" s="1"/>
  <c r="G30" i="18"/>
  <c r="F30" i="18" s="1"/>
  <c r="G29" i="18"/>
  <c r="F29" i="18" s="1"/>
  <c r="G28" i="18"/>
  <c r="F28" i="18" s="1"/>
  <c r="G27" i="18"/>
  <c r="F27" i="18" s="1"/>
  <c r="G26" i="18"/>
  <c r="F26" i="18" s="1"/>
  <c r="G25" i="18"/>
  <c r="F25" i="18" s="1"/>
  <c r="G24" i="18"/>
  <c r="F24" i="18" s="1"/>
  <c r="G23" i="18"/>
  <c r="F23" i="18" s="1"/>
  <c r="G22" i="18"/>
  <c r="F22" i="18" s="1"/>
  <c r="G21" i="18"/>
  <c r="F21" i="18" s="1"/>
  <c r="G20" i="18"/>
  <c r="F20" i="18" s="1"/>
  <c r="G19" i="18"/>
  <c r="F19" i="18" s="1"/>
  <c r="G18" i="18"/>
  <c r="F18" i="18" s="1"/>
  <c r="G17" i="18"/>
  <c r="F17" i="18" s="1"/>
  <c r="G16" i="18"/>
  <c r="F16" i="18" s="1"/>
  <c r="G15" i="18"/>
  <c r="F15" i="18" s="1"/>
  <c r="G14" i="18"/>
  <c r="F14" i="18" s="1"/>
  <c r="G13" i="18"/>
  <c r="F13" i="18" s="1"/>
  <c r="G12" i="18"/>
  <c r="F12" i="18" s="1"/>
  <c r="G11" i="18"/>
  <c r="F11" i="18" s="1"/>
  <c r="G10" i="18"/>
  <c r="F10" i="18" s="1"/>
  <c r="G9" i="18"/>
  <c r="F9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Киселёв Алексей Сергеевич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Киселёв Алексей Сергеевич:</t>
        </r>
        <r>
          <rPr>
            <sz val="9"/>
            <color indexed="81"/>
            <rFont val="Tahoma"/>
            <family val="2"/>
            <charset val="204"/>
          </rPr>
          <t xml:space="preserve">
Буква в букву как в Областной закон Ленинградской области от 15.06.2010 N 32-оз (ред. от 07.05.2019) "Об административно-территориальном устройстве Ленинградской области и порядке его изменения"</t>
        </r>
      </text>
    </comment>
  </commentList>
</comments>
</file>

<file path=xl/sharedStrings.xml><?xml version="1.0" encoding="utf-8"?>
<sst xmlns="http://schemas.openxmlformats.org/spreadsheetml/2006/main" count="177" uniqueCount="74">
  <si>
    <t>Муниципальный район (ГО), муниципальное образование</t>
  </si>
  <si>
    <t>№ пп
(Целевой показатель)</t>
  </si>
  <si>
    <t>Срок реализации (год завершения)</t>
  </si>
  <si>
    <t>Доля софинансирования (%)</t>
  </si>
  <si>
    <t>всего</t>
  </si>
  <si>
    <t>за счет средств ОБ</t>
  </si>
  <si>
    <t>за счет средств МБ</t>
  </si>
  <si>
    <t>Автор обращения
(ФИО)</t>
  </si>
  <si>
    <t>(подпись)</t>
  </si>
  <si>
    <t>Исполнитель</t>
  </si>
  <si>
    <t>(телефон)</t>
  </si>
  <si>
    <t>(расшифровка подписи, дата)</t>
  </si>
  <si>
    <t>(печать, расшифровка подписи, дата)</t>
  </si>
  <si>
    <t>КИРОВСКИЙ МУНИЦИПАЛЬНЫЙ РАЙОН</t>
  </si>
  <si>
    <t xml:space="preserve">Ленинградской области </t>
  </si>
  <si>
    <t>Код КБК (РзПРз)</t>
  </si>
  <si>
    <t>* - округление осуществляется до 2-х знаков после запятой</t>
  </si>
  <si>
    <t>(наименование муниципального образования)</t>
  </si>
  <si>
    <t>Руководитель финансового органа 
муниципального образования**</t>
  </si>
  <si>
    <t>** - в случае если в муниципальном образовании отсутствует финансовый орган, заявку подписывает уполномоченное лицо</t>
  </si>
  <si>
    <t>Объём средств (стоимость реализации проекта, рублей)*</t>
  </si>
  <si>
    <t>Планируемое распределение средств (характеристика проекта, в т.ч. наименование муниципального учреждения, адрес, направление расходов)</t>
  </si>
  <si>
    <t xml:space="preserve">Перечень проектов муниципального образования </t>
  </si>
  <si>
    <t>Утверждено
Приложение 1
к распоряжению Комитета 
финансов Ленинградской области от 25 марта 2020 г. № 18-03/05-23</t>
  </si>
  <si>
    <t>на предоставление субсидии на поддержку развития общественной инфраструктуры муниципального значения на 2021 год</t>
  </si>
  <si>
    <t>Малык В.В.</t>
  </si>
  <si>
    <t>0702</t>
  </si>
  <si>
    <t>0701</t>
  </si>
  <si>
    <t>Коломыцев М.В.</t>
  </si>
  <si>
    <t>0703</t>
  </si>
  <si>
    <t>Хабаров И.Ф.</t>
  </si>
  <si>
    <t>0801</t>
  </si>
  <si>
    <t>Тирон Е.В.</t>
  </si>
  <si>
    <t>8-81362-21-251</t>
  </si>
  <si>
    <t>Муниципальное бюджетное общеобразовательное учреждение "Кировская гимназия имени Героя Советского Союза Султана Баймагамбетова", г. Кировск, ул.Горького, д.16, Приобретение оборудования</t>
  </si>
  <si>
    <t>Муниципальное бюджетное общеобразовательное учреждение "Кировская средняя общеобразовательная школа № 2 имени матроса, погибшего на атомной подводной лодке "Курск", Витченко Сергея Александровича", г. Кировск, бульвар Партизанской  Славы, д.10, Приобретение оборудования для оснащения компьютерного класса</t>
  </si>
  <si>
    <t xml:space="preserve">Муниципальное казенное дошкольное образовательное учреждение "Детский сад комбинированного вида №5", п.Мга, Березовый переулок, д.1, Приобретение и установка оборудования на уличных игровых площадках </t>
  </si>
  <si>
    <t xml:space="preserve">Муниципальное казенное дошкольное образовательное учреждение "Детский сад комбинированного вида №5", п.Мга, Советский проспект, д.50, Приобретение и установка оборудования на уличных игровых площадках </t>
  </si>
  <si>
    <t xml:space="preserve">Муниципальное казенное общеобразовательное учреждение "Шумская средняя общеобразовательная школа", с.Шум, ул.Советская, д.20а, Приобретение и установка оборудования на уличных игровых площадках </t>
  </si>
  <si>
    <t xml:space="preserve">Муниципальное казённое общеобразовательное учреждение "Синявинская средняя общеобразовательная школа", п.Синявино, ул.Кравченко, д.5, Приобретение и установка оборудования на уличных игровых площадках </t>
  </si>
  <si>
    <t xml:space="preserve">Муниципальное казенное дошкольное образовательное учреждение "Детский сад  № 24", с. Путилово, ул. Братьев Пожарских, д.9а, Приобретение и установка оборудования на уличных игровых площадках </t>
  </si>
  <si>
    <t>Муниципальное бюджетное учреждение дополнительного образования "Назиевская детская школа искусств", п. Назия, ул. Октябрьская, д. 21, Приобретение фортепиано</t>
  </si>
  <si>
    <t>муниципальное казенное учреждение культуры "Центральная межпоселенческая библиотека", г. Кировск, ул. Набережная, д.1, корп.5, Приобретение компьютерной техники</t>
  </si>
  <si>
    <t>муниципальное казенное учреждение культуры "Центральная межпоселенческая библиотека", г. Кировск, ул. Победы, д.5, Приобретение компьютерной техники</t>
  </si>
  <si>
    <t>муниципальное казенное учреждение культуры "Центральная межпоселенческая библиотека", п. Мга, Комсомольский пр., д.62, Приобретение компьютерной техники</t>
  </si>
  <si>
    <t>Муниципальное казенное общеобразовательное учреждение "Путиловская основная общеобразовательная школа",  с. Путилово, ул. Дорофеева, д.7, Приобретение лабораторного оборудования для учебных экологических исследований</t>
  </si>
  <si>
    <t>муниципальное бюджетное учреждение дополнительного образования "Синявинская детская школа искусств", п. Синявино, ул. Садовая, д. 36, Приобретение профессионального вокального оборудования</t>
  </si>
  <si>
    <t xml:space="preserve">муниципальное бюджетное учреждение дополнительного образования "Шлиссельбургская детская художественная школа", г. Шлиссельбург, ул.18 января, д.3, Приобретение и установка стеклопакетов в выставочном зале </t>
  </si>
  <si>
    <t xml:space="preserve">Муниципальное казенное общеобразовательное учреждение "Назиевская средняя общеобразовательная школа", п. Назия, ул. Парковая, д. 4, Ремонт сцены и приобретение одежды сцены </t>
  </si>
  <si>
    <t>Муниципальное казенное общеобразовательное учреждение "Отрадненская средняя общеобразовательная школа № 2", г. Отрадное, ул.Железнодорожная, д 20, Ремонт спортивной раздевалки</t>
  </si>
  <si>
    <t>Муниципальное бюджетное общеобразовательное учреждение "Отрадненская средняя общеобразовательная школа №3", г. Отрадное, просп. 1 Советский, д.18, Приобретение и установка оконных блоков</t>
  </si>
  <si>
    <t>Муниципальное бюджетное общеобразовательное учреждение "Лицей г. Отрадное", г. Отрадное, ул. Дружбы, д. 1, Ремонт учебных кабинетов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</si>
  <si>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44 "Андрейка", г. Отрадное, ул.Железнодорожная, д.24, Приобретение и установка оконных блоков</t>
  </si>
  <si>
    <t>Муниципальное бюджетное дошкольное образовательное учреждение "Детский сад № 3 "Лучик", г. Отрадное, ул.Заводская, д.8, Косметический ремонт стен, ремонт полов</t>
  </si>
  <si>
    <t>Муниципальное бюджетное дошкольное образовательное учреждение "Детский сад комбинированного вида № 33 "Радуга", г. Отрадное, ул. Дружбы, д. 19а, Ремонт коридоров</t>
  </si>
  <si>
    <t>Муниципальное казенное дошкольное образовательное учреждение "Детский сад компенсирующего вида  № 13 "Родничок", г. Отрадное, ул.Советская, д. 15, Ремонт спортивного зала с заменой линолеума, косметический ремонт помещения предзала</t>
  </si>
  <si>
    <t>муниципальное бюджетное дошкольное образовательное учреждение "Детский сад комбинированного вида № 4 "Семицветик", г.Отрадное, ул.Новая, д.9, Приобретение и установка технических двухстворчатых дверей</t>
  </si>
  <si>
    <t>Муниципальное бюджетное учреждение дополнительного образования "Центр внешкольной работы" г. Отрадное, г. Отрадное, ул. Вокзальная, д. 6, Приобретение комплекта мебели для учебного кабинета</t>
  </si>
  <si>
    <t>Муниципальное бюджетное учреждение дополнительного образования "Центр внешкольной работы" г. Отрадное, г. Отрадное, ул. Вокзальная, д. 6, Приобретение ноутбука</t>
  </si>
  <si>
    <t>муниципальное бюджетное учреждение дополнительного образования "Отрадненская детская школа искусств", г. Отрадное, ул. Комсомольская, д. 5, Ремонт пола</t>
  </si>
  <si>
    <t>Муниципальное бюджетное учреждение дополнительного образования "Отрадненская  детско-юношеская спортивная школа", г. Отрадное, ул. Железнодорожная, д.20а, Приобретение и установка оконных блоков</t>
  </si>
  <si>
    <t>Муниципальное казенное общеобразовательное учреждение "Павловская основная общеобразовательная школа", п.Павлово, просп. Ленинградский, д. 22, Ремонт потолков</t>
  </si>
  <si>
    <t>Муниципальное казенное общеобразовательное учреждение "Кировская средняя общеобразовательная школа № 1", г. Кировск, ул. Новая, д. 32/2, Замена дверей</t>
  </si>
  <si>
    <t>Муниципальное бюджетное учреждение дополнительного образования "Отрадненская  детско-юношеская спортивная школа", г. Отрадное, ул. Железнодорожная, д.20а, Приобретение спортивного ивентаря</t>
  </si>
  <si>
    <t>муниципальное бюджетное учреждение дополнительного образования "Шлиссельбургская детская музыкальная школа", г.Шлиссельбург, Красный поспект, д.50, Приобретение музыкальных инструментов</t>
  </si>
  <si>
    <t>Муниципальное бюджетное общеобразовательное учреждение "Шлиссельбургская средняя общеобразовательная школа № 1 с углубленным изучением отдельных предметов", г. Шлиссельбург, ул. 18 января, д 3а, Ремонт  школьного музея</t>
  </si>
  <si>
    <t>Муниципальное бюджетное общеобразовательное учреждение "Шлиссельбургская средняя общеобразовательная школа № 1 с углубленным изучением отдельных предметов", г. Шлиссельбург, ул. 18 января, д 3а, Приобретение интерактивного оборудования для музея</t>
  </si>
  <si>
    <r>
      <rPr>
        <sz val="11"/>
        <rFont val="Calibri"/>
        <family val="2"/>
        <charset val="204"/>
        <scheme val="minor"/>
      </rPr>
      <t>муниципальное бюджетное учреждение дополнительного образования "Кировский центр информационных технологий", г. Кировск, ул. Кирова, д. 8,</t>
    </r>
    <r>
      <rPr>
        <sz val="11"/>
        <color rgb="FFFF0000"/>
        <rFont val="Calibri"/>
        <family val="2"/>
        <charset val="204"/>
        <scheme val="minor"/>
      </rPr>
      <t xml:space="preserve"> Приобретение оборудования для мини-типографии</t>
    </r>
  </si>
  <si>
    <r>
      <t xml:space="preserve">Муниципальное бюджетное учреждение дополнительного образования "Отрадненская  детско-юношеская спортивная школа", г. Отрадное, </t>
    </r>
    <r>
      <rPr>
        <sz val="11"/>
        <color rgb="FFFF0000"/>
        <rFont val="Calibri"/>
        <family val="2"/>
        <charset val="204"/>
        <scheme val="minor"/>
      </rPr>
      <t>ул. Железнодорожная, д.3</t>
    </r>
    <r>
      <rPr>
        <sz val="11"/>
        <rFont val="Calibri"/>
        <family val="2"/>
        <charset val="204"/>
        <scheme val="minor"/>
      </rPr>
      <t>, Ремонт душевой комнаты</t>
    </r>
  </si>
  <si>
    <t>Утверждено: Заместитель главы администрации
 по земельным и имущественным вопросам                                   
муниципального образования</t>
  </si>
  <si>
    <t>Ю.Ю.Фауст 13.04.2021</t>
  </si>
  <si>
    <t>Е.В.Брюхова 13.04.2021</t>
  </si>
  <si>
    <t>Г.В.Иванова 13.04.2021</t>
  </si>
  <si>
    <r>
      <t xml:space="preserve">Муниципальное казенное общеобразовательное учреждение "Шумская средняя общеобразовательная школа", с. Шум, ул. Советская, д.20а, </t>
    </r>
    <r>
      <rPr>
        <sz val="11"/>
        <color rgb="FFFF0000"/>
        <rFont val="Calibri"/>
        <family val="2"/>
        <charset val="204"/>
        <scheme val="minor"/>
      </rPr>
      <t>Приобретение оборудования для школьного музея "Дорога жизни"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</si>
</sst>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0000000000000\ _₽_-;\-* #,##0.0000000000000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3" applyFont="1"/>
    <xf numFmtId="0" fontId="5" fillId="0" borderId="0" xfId="3" applyFont="1"/>
    <xf numFmtId="0" fontId="0" fillId="0" borderId="3" xfId="0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4" fillId="0" borderId="0" xfId="3" applyFont="1" applyFill="1"/>
    <xf numFmtId="0" fontId="12" fillId="0" borderId="0" xfId="3" applyFont="1" applyFill="1"/>
    <xf numFmtId="0" fontId="13" fillId="0" borderId="0" xfId="0" applyFont="1" applyFill="1" applyAlignment="1">
      <alignment horizontal="center" vertical="center"/>
    </xf>
    <xf numFmtId="0" fontId="9" fillId="0" borderId="0" xfId="0" applyFont="1" applyFill="1"/>
    <xf numFmtId="0" fontId="5" fillId="0" borderId="0" xfId="3" applyFont="1" applyFill="1"/>
    <xf numFmtId="0" fontId="14" fillId="0" borderId="0" xfId="0" applyFont="1" applyFill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3" applyFont="1"/>
    <xf numFmtId="0" fontId="11" fillId="0" borderId="0" xfId="3" applyFont="1"/>
    <xf numFmtId="0" fontId="11" fillId="0" borderId="0" xfId="3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0" applyFont="1" applyAlignment="1">
      <alignment horizontal="right"/>
    </xf>
    <xf numFmtId="0" fontId="0" fillId="0" borderId="0" xfId="0" applyFont="1"/>
    <xf numFmtId="0" fontId="0" fillId="0" borderId="3" xfId="0" applyFont="1" applyBorder="1"/>
    <xf numFmtId="0" fontId="15" fillId="0" borderId="0" xfId="0" applyFont="1" applyAlignment="1">
      <alignment horizontal="center" vertical="center"/>
    </xf>
    <xf numFmtId="0" fontId="12" fillId="0" borderId="3" xfId="3" applyFont="1" applyBorder="1"/>
    <xf numFmtId="0" fontId="15" fillId="0" borderId="0" xfId="0" applyFont="1" applyFill="1" applyAlignment="1">
      <alignment horizontal="center" vertical="center"/>
    </xf>
    <xf numFmtId="9" fontId="11" fillId="0" borderId="2" xfId="2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64" fontId="11" fillId="0" borderId="2" xfId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9" fontId="11" fillId="3" borderId="2" xfId="2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right" vertical="center" wrapText="1"/>
    </xf>
    <xf numFmtId="165" fontId="11" fillId="2" borderId="2" xfId="1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0" fillId="0" borderId="3" xfId="0" applyBorder="1" applyAlignment="1">
      <alignment horizontal="center"/>
    </xf>
  </cellXfs>
  <cellStyles count="4">
    <cellStyle name="Обычный" xfId="0" builtinId="0"/>
    <cellStyle name="Обычный 2" xfId="3" xr:uid="{00000000-0005-0000-0000-000001000000}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P65"/>
  <sheetViews>
    <sheetView tabSelected="1" view="pageBreakPreview" topLeftCell="A13" zoomScale="90" zoomScaleNormal="100" zoomScaleSheetLayoutView="90" workbookViewId="0">
      <selection activeCell="N15" sqref="N15"/>
    </sheetView>
  </sheetViews>
  <sheetFormatPr defaultRowHeight="15" x14ac:dyDescent="0.25"/>
  <cols>
    <col min="1" max="1" width="6.28515625" customWidth="1"/>
    <col min="2" max="2" width="37.42578125" customWidth="1"/>
    <col min="3" max="3" width="53.85546875" customWidth="1"/>
    <col min="4" max="4" width="10" customWidth="1"/>
    <col min="5" max="5" width="9.42578125" customWidth="1"/>
    <col min="6" max="6" width="0.140625" customWidth="1"/>
    <col min="7" max="7" width="20.140625" customWidth="1"/>
    <col min="8" max="8" width="21.7109375" customWidth="1"/>
    <col min="9" max="9" width="20.140625" customWidth="1"/>
    <col min="10" max="10" width="15.7109375" customWidth="1"/>
    <col min="11" max="11" width="18.5703125" customWidth="1"/>
    <col min="15" max="15" width="17.140625" customWidth="1"/>
  </cols>
  <sheetData>
    <row r="1" spans="1:16" ht="82.5" customHeight="1" x14ac:dyDescent="0.25">
      <c r="J1" s="50" t="s">
        <v>23</v>
      </c>
      <c r="K1" s="50"/>
      <c r="O1" s="50"/>
      <c r="P1" s="50"/>
    </row>
    <row r="2" spans="1:16" ht="17.25" customHeight="1" x14ac:dyDescent="0.3">
      <c r="C2" s="51" t="s">
        <v>22</v>
      </c>
      <c r="D2" s="51"/>
      <c r="E2" s="51"/>
      <c r="F2" s="51"/>
      <c r="G2" s="51"/>
      <c r="H2" s="51"/>
      <c r="J2" s="36"/>
      <c r="K2" s="36"/>
      <c r="O2" s="36"/>
      <c r="P2" s="36"/>
    </row>
    <row r="3" spans="1:16" s="10" customFormat="1" ht="18.75" x14ac:dyDescent="0.3">
      <c r="C3" s="18" t="s">
        <v>13</v>
      </c>
      <c r="D3" s="10" t="s">
        <v>14</v>
      </c>
    </row>
    <row r="4" spans="1:16" s="10" customFormat="1" ht="18.75" x14ac:dyDescent="0.3">
      <c r="C4" s="17" t="s">
        <v>17</v>
      </c>
    </row>
    <row r="5" spans="1:16" ht="15" customHeight="1" x14ac:dyDescent="0.25">
      <c r="A5" s="52" t="s">
        <v>24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6" s="1" customFormat="1" ht="30.6" customHeight="1" x14ac:dyDescent="0.25">
      <c r="A6" s="53" t="s">
        <v>1</v>
      </c>
      <c r="B6" s="54" t="s">
        <v>0</v>
      </c>
      <c r="C6" s="54" t="s">
        <v>21</v>
      </c>
      <c r="D6" s="54" t="s">
        <v>2</v>
      </c>
      <c r="E6" s="55" t="s">
        <v>3</v>
      </c>
      <c r="F6" s="40"/>
      <c r="G6" s="54" t="s">
        <v>20</v>
      </c>
      <c r="H6" s="54"/>
      <c r="I6" s="54"/>
      <c r="J6" s="54" t="s">
        <v>7</v>
      </c>
      <c r="K6" s="56" t="s">
        <v>15</v>
      </c>
      <c r="O6"/>
      <c r="P6" s="36"/>
    </row>
    <row r="7" spans="1:16" ht="47.45" customHeight="1" x14ac:dyDescent="0.25">
      <c r="A7" s="53"/>
      <c r="B7" s="54"/>
      <c r="C7" s="54"/>
      <c r="D7" s="54"/>
      <c r="E7" s="55"/>
      <c r="F7" s="40"/>
      <c r="G7" s="41" t="s">
        <v>4</v>
      </c>
      <c r="H7" s="41" t="s">
        <v>5</v>
      </c>
      <c r="I7" s="41" t="s">
        <v>6</v>
      </c>
      <c r="J7" s="54"/>
      <c r="K7" s="56"/>
    </row>
    <row r="8" spans="1:16" s="2" customFormat="1" ht="12" x14ac:dyDescent="0.2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3"/>
      <c r="G8" s="42">
        <v>6</v>
      </c>
      <c r="H8" s="42">
        <v>7</v>
      </c>
      <c r="I8" s="42">
        <v>8</v>
      </c>
      <c r="J8" s="42">
        <v>9</v>
      </c>
      <c r="K8" s="42">
        <v>10</v>
      </c>
    </row>
    <row r="9" spans="1:16" s="2" customFormat="1" ht="75" x14ac:dyDescent="0.25">
      <c r="A9" s="44">
        <v>1</v>
      </c>
      <c r="B9" s="45" t="s">
        <v>13</v>
      </c>
      <c r="C9" s="34" t="s">
        <v>36</v>
      </c>
      <c r="D9" s="44">
        <v>2021</v>
      </c>
      <c r="E9" s="30">
        <v>0.05</v>
      </c>
      <c r="F9" s="38">
        <f t="shared" ref="F9:F43" si="0">I9/G9*100</f>
        <v>5.0000018999999627</v>
      </c>
      <c r="G9" s="32">
        <f t="shared" ref="G9:G44" si="1">SUM(H9:I9)</f>
        <v>315789.48</v>
      </c>
      <c r="H9" s="32">
        <v>300000</v>
      </c>
      <c r="I9" s="32">
        <v>15789.48</v>
      </c>
      <c r="J9" s="46" t="s">
        <v>25</v>
      </c>
      <c r="K9" s="33" t="s">
        <v>27</v>
      </c>
    </row>
    <row r="10" spans="1:16" s="2" customFormat="1" ht="75" x14ac:dyDescent="0.25">
      <c r="A10" s="44">
        <v>2</v>
      </c>
      <c r="B10" s="45" t="s">
        <v>13</v>
      </c>
      <c r="C10" s="34" t="s">
        <v>37</v>
      </c>
      <c r="D10" s="44">
        <v>2021</v>
      </c>
      <c r="E10" s="30">
        <v>0.05</v>
      </c>
      <c r="F10" s="38">
        <f t="shared" si="0"/>
        <v>5.0000018999999618</v>
      </c>
      <c r="G10" s="32">
        <f t="shared" si="1"/>
        <v>105263.16</v>
      </c>
      <c r="H10" s="32">
        <v>100000</v>
      </c>
      <c r="I10" s="32">
        <v>5263.16</v>
      </c>
      <c r="J10" s="46" t="s">
        <v>25</v>
      </c>
      <c r="K10" s="33" t="s">
        <v>27</v>
      </c>
    </row>
    <row r="11" spans="1:16" s="2" customFormat="1" ht="75" x14ac:dyDescent="0.25">
      <c r="A11" s="44">
        <v>3</v>
      </c>
      <c r="B11" s="45" t="s">
        <v>13</v>
      </c>
      <c r="C11" s="31" t="s">
        <v>39</v>
      </c>
      <c r="D11" s="44">
        <v>2021</v>
      </c>
      <c r="E11" s="30">
        <v>0.05</v>
      </c>
      <c r="F11" s="38">
        <f t="shared" si="0"/>
        <v>5.0000018999999618</v>
      </c>
      <c r="G11" s="32">
        <f t="shared" si="1"/>
        <v>421052.64</v>
      </c>
      <c r="H11" s="32">
        <v>400000</v>
      </c>
      <c r="I11" s="32">
        <v>21052.639999999999</v>
      </c>
      <c r="J11" s="46" t="s">
        <v>25</v>
      </c>
      <c r="K11" s="33" t="s">
        <v>27</v>
      </c>
    </row>
    <row r="12" spans="1:16" s="2" customFormat="1" ht="75" x14ac:dyDescent="0.25">
      <c r="A12" s="44">
        <v>4</v>
      </c>
      <c r="B12" s="45" t="s">
        <v>13</v>
      </c>
      <c r="C12" s="31" t="s">
        <v>40</v>
      </c>
      <c r="D12" s="44">
        <v>2021</v>
      </c>
      <c r="E12" s="30">
        <v>0.05</v>
      </c>
      <c r="F12" s="38">
        <f t="shared" si="0"/>
        <v>5.0000018999999618</v>
      </c>
      <c r="G12" s="32">
        <f t="shared" si="1"/>
        <v>421052.64</v>
      </c>
      <c r="H12" s="32">
        <v>400000</v>
      </c>
      <c r="I12" s="32">
        <v>21052.639999999999</v>
      </c>
      <c r="J12" s="46" t="s">
        <v>25</v>
      </c>
      <c r="K12" s="33" t="s">
        <v>27</v>
      </c>
    </row>
    <row r="13" spans="1:16" s="2" customFormat="1" ht="75" x14ac:dyDescent="0.25">
      <c r="A13" s="44">
        <v>5</v>
      </c>
      <c r="B13" s="45" t="s">
        <v>13</v>
      </c>
      <c r="C13" s="34" t="s">
        <v>38</v>
      </c>
      <c r="D13" s="44">
        <v>2021</v>
      </c>
      <c r="E13" s="30">
        <v>0.05</v>
      </c>
      <c r="F13" s="38">
        <f t="shared" si="0"/>
        <v>5.0000018999999618</v>
      </c>
      <c r="G13" s="32">
        <f t="shared" si="1"/>
        <v>421052.64</v>
      </c>
      <c r="H13" s="32">
        <v>400000</v>
      </c>
      <c r="I13" s="32">
        <v>21052.639999999999</v>
      </c>
      <c r="J13" s="46" t="s">
        <v>25</v>
      </c>
      <c r="K13" s="33" t="s">
        <v>27</v>
      </c>
    </row>
    <row r="14" spans="1:16" s="6" customFormat="1" ht="75" x14ac:dyDescent="0.25">
      <c r="A14" s="44">
        <v>6</v>
      </c>
      <c r="B14" s="45" t="s">
        <v>13</v>
      </c>
      <c r="C14" s="34" t="s">
        <v>65</v>
      </c>
      <c r="D14" s="44">
        <v>2021</v>
      </c>
      <c r="E14" s="30">
        <v>0.05</v>
      </c>
      <c r="F14" s="38">
        <f t="shared" si="0"/>
        <v>5.0000620666261169</v>
      </c>
      <c r="G14" s="32">
        <f t="shared" si="1"/>
        <v>157894.84</v>
      </c>
      <c r="H14" s="32">
        <v>150000</v>
      </c>
      <c r="I14" s="32">
        <v>7894.84</v>
      </c>
      <c r="J14" s="46" t="s">
        <v>25</v>
      </c>
      <c r="K14" s="33" t="s">
        <v>26</v>
      </c>
    </row>
    <row r="15" spans="1:16" s="6" customFormat="1" ht="90" x14ac:dyDescent="0.25">
      <c r="A15" s="44">
        <v>7</v>
      </c>
      <c r="B15" s="45" t="s">
        <v>13</v>
      </c>
      <c r="C15" s="34" t="s">
        <v>66</v>
      </c>
      <c r="D15" s="44">
        <v>2021</v>
      </c>
      <c r="E15" s="30">
        <v>0.05</v>
      </c>
      <c r="F15" s="38">
        <f t="shared" si="0"/>
        <v>5.000016668178894</v>
      </c>
      <c r="G15" s="32">
        <f t="shared" si="1"/>
        <v>578947.47</v>
      </c>
      <c r="H15" s="32">
        <v>550000</v>
      </c>
      <c r="I15" s="32">
        <v>28947.47</v>
      </c>
      <c r="J15" s="46" t="s">
        <v>25</v>
      </c>
      <c r="K15" s="33" t="s">
        <v>26</v>
      </c>
    </row>
    <row r="16" spans="1:16" s="6" customFormat="1" ht="60" x14ac:dyDescent="0.25">
      <c r="A16" s="44">
        <v>8</v>
      </c>
      <c r="B16" s="45" t="s">
        <v>13</v>
      </c>
      <c r="C16" s="34" t="s">
        <v>34</v>
      </c>
      <c r="D16" s="44">
        <v>2021</v>
      </c>
      <c r="E16" s="30">
        <v>0.05</v>
      </c>
      <c r="F16" s="38">
        <f t="shared" si="0"/>
        <v>5.0000008972222139</v>
      </c>
      <c r="G16" s="32">
        <f t="shared" si="1"/>
        <v>947368.43</v>
      </c>
      <c r="H16" s="32">
        <v>900000</v>
      </c>
      <c r="I16" s="32">
        <v>47368.43</v>
      </c>
      <c r="J16" s="46" t="s">
        <v>25</v>
      </c>
      <c r="K16" s="33" t="s">
        <v>26</v>
      </c>
    </row>
    <row r="17" spans="1:11" s="6" customFormat="1" ht="60" x14ac:dyDescent="0.25">
      <c r="A17" s="44">
        <v>9</v>
      </c>
      <c r="B17" s="45" t="s">
        <v>13</v>
      </c>
      <c r="C17" s="34" t="s">
        <v>73</v>
      </c>
      <c r="D17" s="44">
        <v>2021</v>
      </c>
      <c r="E17" s="30">
        <v>0.05</v>
      </c>
      <c r="F17" s="38">
        <f t="shared" si="0"/>
        <v>5.0000007718749933</v>
      </c>
      <c r="G17" s="32">
        <f t="shared" si="1"/>
        <v>842105.27</v>
      </c>
      <c r="H17" s="32">
        <v>800000</v>
      </c>
      <c r="I17" s="32">
        <v>42105.27</v>
      </c>
      <c r="J17" s="46" t="s">
        <v>25</v>
      </c>
      <c r="K17" s="33" t="s">
        <v>26</v>
      </c>
    </row>
    <row r="18" spans="1:11" s="6" customFormat="1" ht="105" x14ac:dyDescent="0.25">
      <c r="A18" s="44">
        <v>10</v>
      </c>
      <c r="B18" s="45" t="s">
        <v>13</v>
      </c>
      <c r="C18" s="34" t="s">
        <v>35</v>
      </c>
      <c r="D18" s="44">
        <v>2021</v>
      </c>
      <c r="E18" s="30">
        <v>0.05</v>
      </c>
      <c r="F18" s="38">
        <f t="shared" si="0"/>
        <v>5.000000094999999</v>
      </c>
      <c r="G18" s="32">
        <f t="shared" si="1"/>
        <v>1578947.37</v>
      </c>
      <c r="H18" s="32">
        <v>1500000</v>
      </c>
      <c r="I18" s="32">
        <v>78947.37</v>
      </c>
      <c r="J18" s="46" t="s">
        <v>25</v>
      </c>
      <c r="K18" s="33" t="s">
        <v>26</v>
      </c>
    </row>
    <row r="19" spans="1:11" s="6" customFormat="1" ht="60" x14ac:dyDescent="0.25">
      <c r="A19" s="44">
        <v>11</v>
      </c>
      <c r="B19" s="45" t="s">
        <v>13</v>
      </c>
      <c r="C19" s="31" t="s">
        <v>41</v>
      </c>
      <c r="D19" s="44">
        <v>2021</v>
      </c>
      <c r="E19" s="30">
        <v>0.05</v>
      </c>
      <c r="F19" s="38">
        <f t="shared" si="0"/>
        <v>5.0000018999999618</v>
      </c>
      <c r="G19" s="32">
        <f t="shared" si="1"/>
        <v>421052.64</v>
      </c>
      <c r="H19" s="32">
        <v>400000</v>
      </c>
      <c r="I19" s="32">
        <v>21052.639999999999</v>
      </c>
      <c r="J19" s="46" t="s">
        <v>25</v>
      </c>
      <c r="K19" s="33" t="s">
        <v>29</v>
      </c>
    </row>
    <row r="20" spans="1:11" s="6" customFormat="1" ht="60" x14ac:dyDescent="0.25">
      <c r="A20" s="44">
        <v>12</v>
      </c>
      <c r="B20" s="45" t="s">
        <v>13</v>
      </c>
      <c r="C20" s="31" t="s">
        <v>42</v>
      </c>
      <c r="D20" s="44">
        <v>2021</v>
      </c>
      <c r="E20" s="30">
        <v>0.05</v>
      </c>
      <c r="F20" s="38">
        <f t="shared" si="0"/>
        <v>5.0000051818178983</v>
      </c>
      <c r="G20" s="32">
        <f t="shared" si="1"/>
        <v>231578.96</v>
      </c>
      <c r="H20" s="32">
        <v>220000</v>
      </c>
      <c r="I20" s="32">
        <v>11578.96</v>
      </c>
      <c r="J20" s="46" t="s">
        <v>25</v>
      </c>
      <c r="K20" s="33" t="s">
        <v>31</v>
      </c>
    </row>
    <row r="21" spans="1:11" s="6" customFormat="1" ht="60" x14ac:dyDescent="0.25">
      <c r="A21" s="44">
        <v>13</v>
      </c>
      <c r="B21" s="45" t="s">
        <v>13</v>
      </c>
      <c r="C21" s="31" t="s">
        <v>43</v>
      </c>
      <c r="D21" s="44">
        <v>2021</v>
      </c>
      <c r="E21" s="30">
        <v>0.05</v>
      </c>
      <c r="F21" s="38">
        <f t="shared" si="0"/>
        <v>5.0000003958333314</v>
      </c>
      <c r="G21" s="32">
        <f t="shared" si="1"/>
        <v>126315.79</v>
      </c>
      <c r="H21" s="32">
        <v>120000</v>
      </c>
      <c r="I21" s="32">
        <v>6315.79</v>
      </c>
      <c r="J21" s="46" t="s">
        <v>25</v>
      </c>
      <c r="K21" s="33" t="s">
        <v>31</v>
      </c>
    </row>
    <row r="22" spans="1:11" s="6" customFormat="1" ht="60" x14ac:dyDescent="0.25">
      <c r="A22" s="44">
        <v>14</v>
      </c>
      <c r="B22" s="45" t="s">
        <v>13</v>
      </c>
      <c r="C22" s="31" t="s">
        <v>44</v>
      </c>
      <c r="D22" s="44">
        <v>2021</v>
      </c>
      <c r="E22" s="30">
        <v>0.05</v>
      </c>
      <c r="F22" s="38">
        <f t="shared" si="0"/>
        <v>5.0000041562498181</v>
      </c>
      <c r="G22" s="32">
        <f t="shared" si="1"/>
        <v>84210.53</v>
      </c>
      <c r="H22" s="32">
        <v>80000</v>
      </c>
      <c r="I22" s="32">
        <v>4210.53</v>
      </c>
      <c r="J22" s="46" t="s">
        <v>25</v>
      </c>
      <c r="K22" s="33" t="s">
        <v>31</v>
      </c>
    </row>
    <row r="23" spans="1:11" s="6" customFormat="1" ht="90" x14ac:dyDescent="0.25">
      <c r="A23" s="44">
        <v>15</v>
      </c>
      <c r="B23" s="45" t="s">
        <v>13</v>
      </c>
      <c r="C23" s="31" t="s">
        <v>45</v>
      </c>
      <c r="D23" s="44">
        <v>2021</v>
      </c>
      <c r="E23" s="30">
        <v>0.05</v>
      </c>
      <c r="F23" s="38">
        <f t="shared" si="0"/>
        <v>5.0000009743589642</v>
      </c>
      <c r="G23" s="32">
        <f t="shared" si="1"/>
        <v>821052.64</v>
      </c>
      <c r="H23" s="32">
        <v>780000</v>
      </c>
      <c r="I23" s="32">
        <v>41052.639999999999</v>
      </c>
      <c r="J23" s="46" t="s">
        <v>25</v>
      </c>
      <c r="K23" s="33" t="s">
        <v>26</v>
      </c>
    </row>
    <row r="24" spans="1:11" s="6" customFormat="1" ht="60" x14ac:dyDescent="0.25">
      <c r="A24" s="44">
        <v>16</v>
      </c>
      <c r="B24" s="45" t="s">
        <v>13</v>
      </c>
      <c r="C24" s="31" t="s">
        <v>48</v>
      </c>
      <c r="D24" s="44">
        <v>2021</v>
      </c>
      <c r="E24" s="30">
        <v>0.05</v>
      </c>
      <c r="F24" s="38">
        <f>I24/G24*100</f>
        <v>5.0000006107142818</v>
      </c>
      <c r="G24" s="32">
        <f t="shared" si="1"/>
        <v>736842.11</v>
      </c>
      <c r="H24" s="32">
        <v>700000</v>
      </c>
      <c r="I24" s="32">
        <v>36842.11</v>
      </c>
      <c r="J24" s="46" t="s">
        <v>28</v>
      </c>
      <c r="K24" s="33" t="s">
        <v>26</v>
      </c>
    </row>
    <row r="25" spans="1:11" s="6" customFormat="1" ht="75" x14ac:dyDescent="0.25">
      <c r="A25" s="44">
        <v>17</v>
      </c>
      <c r="B25" s="45" t="s">
        <v>13</v>
      </c>
      <c r="C25" s="31" t="s">
        <v>46</v>
      </c>
      <c r="D25" s="44">
        <v>2021</v>
      </c>
      <c r="E25" s="30">
        <v>0.05</v>
      </c>
      <c r="F25" s="38">
        <f t="shared" si="0"/>
        <v>5.0000018999999618</v>
      </c>
      <c r="G25" s="32">
        <f t="shared" si="1"/>
        <v>210526.32</v>
      </c>
      <c r="H25" s="32">
        <v>200000</v>
      </c>
      <c r="I25" s="32">
        <v>10526.32</v>
      </c>
      <c r="J25" s="46" t="s">
        <v>28</v>
      </c>
      <c r="K25" s="33" t="s">
        <v>29</v>
      </c>
    </row>
    <row r="26" spans="1:11" s="6" customFormat="1" ht="75" x14ac:dyDescent="0.25">
      <c r="A26" s="44">
        <v>18</v>
      </c>
      <c r="B26" s="45" t="s">
        <v>13</v>
      </c>
      <c r="C26" s="48" t="s">
        <v>67</v>
      </c>
      <c r="D26" s="44">
        <v>2021</v>
      </c>
      <c r="E26" s="30">
        <v>0.05</v>
      </c>
      <c r="F26" s="38">
        <f t="shared" si="0"/>
        <v>5.0000007718749933</v>
      </c>
      <c r="G26" s="32">
        <f t="shared" si="1"/>
        <v>842105.27</v>
      </c>
      <c r="H26" s="32">
        <v>800000</v>
      </c>
      <c r="I26" s="32">
        <v>42105.27</v>
      </c>
      <c r="J26" s="46" t="s">
        <v>28</v>
      </c>
      <c r="K26" s="33" t="s">
        <v>29</v>
      </c>
    </row>
    <row r="27" spans="1:11" s="6" customFormat="1" ht="75" x14ac:dyDescent="0.25">
      <c r="A27" s="44">
        <v>19</v>
      </c>
      <c r="B27" s="45" t="s">
        <v>13</v>
      </c>
      <c r="C27" s="31" t="s">
        <v>47</v>
      </c>
      <c r="D27" s="44">
        <v>2021</v>
      </c>
      <c r="E27" s="30">
        <v>0.05</v>
      </c>
      <c r="F27" s="38">
        <f t="shared" si="0"/>
        <v>5.0000018999999618</v>
      </c>
      <c r="G27" s="32">
        <f t="shared" si="1"/>
        <v>210526.32</v>
      </c>
      <c r="H27" s="32">
        <v>200000</v>
      </c>
      <c r="I27" s="32">
        <v>10526.32</v>
      </c>
      <c r="J27" s="46" t="s">
        <v>28</v>
      </c>
      <c r="K27" s="33" t="s">
        <v>29</v>
      </c>
    </row>
    <row r="28" spans="1:11" s="6" customFormat="1" ht="105" x14ac:dyDescent="0.25">
      <c r="A28" s="44">
        <v>20</v>
      </c>
      <c r="B28" s="45" t="s">
        <v>13</v>
      </c>
      <c r="C28" s="31" t="s">
        <v>52</v>
      </c>
      <c r="D28" s="44">
        <v>2021</v>
      </c>
      <c r="E28" s="30">
        <v>0.05</v>
      </c>
      <c r="F28" s="38">
        <f>I28/G28*100</f>
        <v>5.0000018999999618</v>
      </c>
      <c r="G28" s="32">
        <f t="shared" si="1"/>
        <v>210526.32</v>
      </c>
      <c r="H28" s="32">
        <v>200000</v>
      </c>
      <c r="I28" s="32">
        <v>10526.32</v>
      </c>
      <c r="J28" s="46" t="s">
        <v>30</v>
      </c>
      <c r="K28" s="33" t="s">
        <v>27</v>
      </c>
    </row>
    <row r="29" spans="1:11" s="6" customFormat="1" ht="60" x14ac:dyDescent="0.25">
      <c r="A29" s="44">
        <v>21</v>
      </c>
      <c r="B29" s="45" t="s">
        <v>13</v>
      </c>
      <c r="C29" s="31" t="s">
        <v>53</v>
      </c>
      <c r="D29" s="44">
        <v>2021</v>
      </c>
      <c r="E29" s="30">
        <v>0.05</v>
      </c>
      <c r="F29" s="38">
        <f>I29/G29*100</f>
        <v>5.0000018999999618</v>
      </c>
      <c r="G29" s="32">
        <f t="shared" si="1"/>
        <v>210526.32</v>
      </c>
      <c r="H29" s="32">
        <v>200000</v>
      </c>
      <c r="I29" s="32">
        <v>10526.32</v>
      </c>
      <c r="J29" s="46" t="s">
        <v>30</v>
      </c>
      <c r="K29" s="33" t="s">
        <v>27</v>
      </c>
    </row>
    <row r="30" spans="1:11" s="6" customFormat="1" ht="60" x14ac:dyDescent="0.25">
      <c r="A30" s="44">
        <v>22</v>
      </c>
      <c r="B30" s="45" t="s">
        <v>13</v>
      </c>
      <c r="C30" s="31" t="s">
        <v>54</v>
      </c>
      <c r="D30" s="44">
        <v>2021</v>
      </c>
      <c r="E30" s="30">
        <v>0.05</v>
      </c>
      <c r="F30" s="38">
        <f>I30/G30*100</f>
        <v>5.0000018999999618</v>
      </c>
      <c r="G30" s="32">
        <f t="shared" si="1"/>
        <v>210526.32</v>
      </c>
      <c r="H30" s="32">
        <v>200000</v>
      </c>
      <c r="I30" s="32">
        <v>10526.32</v>
      </c>
      <c r="J30" s="46" t="s">
        <v>30</v>
      </c>
      <c r="K30" s="33" t="s">
        <v>27</v>
      </c>
    </row>
    <row r="31" spans="1:11" s="6" customFormat="1" ht="90" x14ac:dyDescent="0.25">
      <c r="A31" s="44">
        <v>23</v>
      </c>
      <c r="B31" s="45" t="s">
        <v>13</v>
      </c>
      <c r="C31" s="31" t="s">
        <v>55</v>
      </c>
      <c r="D31" s="44">
        <v>2021</v>
      </c>
      <c r="E31" s="30">
        <v>0.05</v>
      </c>
      <c r="F31" s="38">
        <f>I31/G31*100</f>
        <v>5.0000018999999618</v>
      </c>
      <c r="G31" s="32">
        <f t="shared" si="1"/>
        <v>210526.32</v>
      </c>
      <c r="H31" s="32">
        <v>200000</v>
      </c>
      <c r="I31" s="32">
        <v>10526.32</v>
      </c>
      <c r="J31" s="46" t="s">
        <v>30</v>
      </c>
      <c r="K31" s="33" t="s">
        <v>27</v>
      </c>
    </row>
    <row r="32" spans="1:11" s="6" customFormat="1" ht="75" x14ac:dyDescent="0.25">
      <c r="A32" s="44">
        <v>24</v>
      </c>
      <c r="B32" s="45" t="s">
        <v>13</v>
      </c>
      <c r="C32" s="31" t="s">
        <v>56</v>
      </c>
      <c r="D32" s="44">
        <v>2021</v>
      </c>
      <c r="E32" s="30">
        <v>0.05</v>
      </c>
      <c r="F32" s="38">
        <f>I32/G32*100</f>
        <v>5.0000018999999618</v>
      </c>
      <c r="G32" s="32">
        <f t="shared" si="1"/>
        <v>210526.32</v>
      </c>
      <c r="H32" s="32">
        <v>200000</v>
      </c>
      <c r="I32" s="32">
        <v>10526.32</v>
      </c>
      <c r="J32" s="46" t="s">
        <v>30</v>
      </c>
      <c r="K32" s="33" t="s">
        <v>27</v>
      </c>
    </row>
    <row r="33" spans="1:13" s="6" customFormat="1" ht="75" x14ac:dyDescent="0.25">
      <c r="A33" s="44">
        <v>25</v>
      </c>
      <c r="B33" s="45" t="s">
        <v>13</v>
      </c>
      <c r="C33" s="31" t="s">
        <v>49</v>
      </c>
      <c r="D33" s="44">
        <v>2021</v>
      </c>
      <c r="E33" s="30">
        <v>0.05</v>
      </c>
      <c r="F33" s="38">
        <f t="shared" si="0"/>
        <v>5.0000018999999609</v>
      </c>
      <c r="G33" s="32">
        <f t="shared" si="1"/>
        <v>263157.90000000002</v>
      </c>
      <c r="H33" s="32">
        <v>250000</v>
      </c>
      <c r="I33" s="32">
        <v>13157.9</v>
      </c>
      <c r="J33" s="46" t="s">
        <v>30</v>
      </c>
      <c r="K33" s="33" t="s">
        <v>26</v>
      </c>
    </row>
    <row r="34" spans="1:13" s="6" customFormat="1" ht="75" x14ac:dyDescent="0.25">
      <c r="A34" s="44">
        <v>26</v>
      </c>
      <c r="B34" s="45" t="s">
        <v>13</v>
      </c>
      <c r="C34" s="31" t="s">
        <v>50</v>
      </c>
      <c r="D34" s="44">
        <v>2021</v>
      </c>
      <c r="E34" s="30">
        <v>0.05</v>
      </c>
      <c r="F34" s="38">
        <f>(I34/G34*100)</f>
        <v>5.0000018999999609</v>
      </c>
      <c r="G34" s="32">
        <f t="shared" si="1"/>
        <v>263157.90000000002</v>
      </c>
      <c r="H34" s="32">
        <v>250000</v>
      </c>
      <c r="I34" s="32">
        <v>13157.9</v>
      </c>
      <c r="J34" s="46" t="s">
        <v>30</v>
      </c>
      <c r="K34" s="33" t="s">
        <v>26</v>
      </c>
    </row>
    <row r="35" spans="1:13" s="6" customFormat="1" ht="45" x14ac:dyDescent="0.25">
      <c r="A35" s="44">
        <v>27</v>
      </c>
      <c r="B35" s="45" t="s">
        <v>13</v>
      </c>
      <c r="C35" s="31" t="s">
        <v>51</v>
      </c>
      <c r="D35" s="44">
        <v>2021</v>
      </c>
      <c r="E35" s="30">
        <v>0.05</v>
      </c>
      <c r="F35" s="38">
        <f>(I35/G35*100)</f>
        <v>5.0000018999999609</v>
      </c>
      <c r="G35" s="32">
        <f t="shared" si="1"/>
        <v>263157.90000000002</v>
      </c>
      <c r="H35" s="32">
        <v>250000</v>
      </c>
      <c r="I35" s="32">
        <v>13157.9</v>
      </c>
      <c r="J35" s="46" t="s">
        <v>30</v>
      </c>
      <c r="K35" s="33" t="s">
        <v>26</v>
      </c>
    </row>
    <row r="36" spans="1:13" s="6" customFormat="1" ht="75" x14ac:dyDescent="0.25">
      <c r="A36" s="44">
        <v>28</v>
      </c>
      <c r="B36" s="45" t="s">
        <v>13</v>
      </c>
      <c r="C36" s="31" t="s">
        <v>57</v>
      </c>
      <c r="D36" s="44">
        <v>2021</v>
      </c>
      <c r="E36" s="30">
        <v>0.05</v>
      </c>
      <c r="F36" s="38">
        <f t="shared" si="0"/>
        <v>5.000004646738903</v>
      </c>
      <c r="G36" s="32">
        <f t="shared" si="1"/>
        <v>96842.11</v>
      </c>
      <c r="H36" s="32">
        <v>92000</v>
      </c>
      <c r="I36" s="32">
        <v>4842.1099999999997</v>
      </c>
      <c r="J36" s="46" t="s">
        <v>30</v>
      </c>
      <c r="K36" s="33" t="s">
        <v>29</v>
      </c>
    </row>
    <row r="37" spans="1:13" s="6" customFormat="1" ht="60" x14ac:dyDescent="0.25">
      <c r="A37" s="44">
        <v>29</v>
      </c>
      <c r="B37" s="45" t="s">
        <v>13</v>
      </c>
      <c r="C37" s="31" t="s">
        <v>58</v>
      </c>
      <c r="D37" s="44">
        <v>2021</v>
      </c>
      <c r="E37" s="30">
        <v>0.05</v>
      </c>
      <c r="F37" s="38">
        <f t="shared" si="0"/>
        <v>5.0000154374974919</v>
      </c>
      <c r="G37" s="32">
        <f t="shared" si="1"/>
        <v>42105.27</v>
      </c>
      <c r="H37" s="32">
        <v>40000</v>
      </c>
      <c r="I37" s="32">
        <v>2105.27</v>
      </c>
      <c r="J37" s="46" t="s">
        <v>30</v>
      </c>
      <c r="K37" s="33" t="s">
        <v>29</v>
      </c>
    </row>
    <row r="38" spans="1:13" s="6" customFormat="1" ht="60" x14ac:dyDescent="0.25">
      <c r="A38" s="44">
        <v>30</v>
      </c>
      <c r="B38" s="45" t="s">
        <v>13</v>
      </c>
      <c r="C38" s="31" t="s">
        <v>59</v>
      </c>
      <c r="D38" s="44">
        <v>2021</v>
      </c>
      <c r="E38" s="30">
        <v>0.05</v>
      </c>
      <c r="F38" s="38">
        <f t="shared" si="0"/>
        <v>5.0000018999999618</v>
      </c>
      <c r="G38" s="32">
        <f t="shared" si="1"/>
        <v>210526.32</v>
      </c>
      <c r="H38" s="32">
        <v>200000</v>
      </c>
      <c r="I38" s="32">
        <v>10526.32</v>
      </c>
      <c r="J38" s="46" t="s">
        <v>30</v>
      </c>
      <c r="K38" s="33" t="s">
        <v>29</v>
      </c>
    </row>
    <row r="39" spans="1:13" s="6" customFormat="1" ht="75" x14ac:dyDescent="0.25">
      <c r="A39" s="44">
        <v>31</v>
      </c>
      <c r="B39" s="45" t="s">
        <v>13</v>
      </c>
      <c r="C39" s="31" t="s">
        <v>60</v>
      </c>
      <c r="D39" s="44">
        <v>2021</v>
      </c>
      <c r="E39" s="30">
        <v>0.05</v>
      </c>
      <c r="F39" s="38">
        <f t="shared" si="0"/>
        <v>5.0000018999999618</v>
      </c>
      <c r="G39" s="32">
        <f t="shared" si="1"/>
        <v>210526.32</v>
      </c>
      <c r="H39" s="32">
        <v>200000</v>
      </c>
      <c r="I39" s="32">
        <v>10526.32</v>
      </c>
      <c r="J39" s="46" t="s">
        <v>30</v>
      </c>
      <c r="K39" s="33" t="s">
        <v>29</v>
      </c>
    </row>
    <row r="40" spans="1:13" s="6" customFormat="1" ht="60" x14ac:dyDescent="0.25">
      <c r="A40" s="44">
        <v>32</v>
      </c>
      <c r="B40" s="45" t="s">
        <v>13</v>
      </c>
      <c r="C40" s="31" t="s">
        <v>61</v>
      </c>
      <c r="D40" s="44">
        <v>2021</v>
      </c>
      <c r="E40" s="30">
        <v>0.05</v>
      </c>
      <c r="F40" s="38">
        <f>(I40/G40*100)</f>
        <v>5.0000018999999609</v>
      </c>
      <c r="G40" s="32">
        <f t="shared" si="1"/>
        <v>263157.90000000002</v>
      </c>
      <c r="H40" s="32">
        <v>250000</v>
      </c>
      <c r="I40" s="32">
        <v>13157.9</v>
      </c>
      <c r="J40" s="46" t="s">
        <v>30</v>
      </c>
      <c r="K40" s="33" t="s">
        <v>26</v>
      </c>
    </row>
    <row r="41" spans="1:13" s="6" customFormat="1" ht="60" x14ac:dyDescent="0.25">
      <c r="A41" s="44">
        <v>33</v>
      </c>
      <c r="B41" s="45" t="s">
        <v>13</v>
      </c>
      <c r="C41" s="31" t="s">
        <v>62</v>
      </c>
      <c r="D41" s="44">
        <v>2021</v>
      </c>
      <c r="E41" s="30">
        <v>0.05</v>
      </c>
      <c r="F41" s="38">
        <f t="shared" si="0"/>
        <v>5.0000010795454424</v>
      </c>
      <c r="G41" s="32">
        <f t="shared" si="1"/>
        <v>231578.95</v>
      </c>
      <c r="H41" s="32">
        <v>220000</v>
      </c>
      <c r="I41" s="32">
        <v>11578.95</v>
      </c>
      <c r="J41" s="46" t="s">
        <v>32</v>
      </c>
      <c r="K41" s="33" t="s">
        <v>26</v>
      </c>
    </row>
    <row r="42" spans="1:13" s="6" customFormat="1" ht="75" x14ac:dyDescent="0.25">
      <c r="A42" s="44">
        <v>34</v>
      </c>
      <c r="B42" s="45" t="s">
        <v>13</v>
      </c>
      <c r="C42" s="31" t="s">
        <v>63</v>
      </c>
      <c r="D42" s="44">
        <v>2021</v>
      </c>
      <c r="E42" s="30">
        <v>0.05</v>
      </c>
      <c r="F42" s="38">
        <f t="shared" si="0"/>
        <v>5.0000003958333314</v>
      </c>
      <c r="G42" s="32">
        <f t="shared" si="1"/>
        <v>126315.79</v>
      </c>
      <c r="H42" s="32">
        <v>120000</v>
      </c>
      <c r="I42" s="32">
        <v>6315.79</v>
      </c>
      <c r="J42" s="46" t="s">
        <v>32</v>
      </c>
      <c r="K42" s="33" t="s">
        <v>29</v>
      </c>
    </row>
    <row r="43" spans="1:13" s="6" customFormat="1" ht="60" x14ac:dyDescent="0.25">
      <c r="A43" s="44">
        <v>35</v>
      </c>
      <c r="B43" s="45" t="s">
        <v>13</v>
      </c>
      <c r="C43" s="31" t="s">
        <v>68</v>
      </c>
      <c r="D43" s="44">
        <v>2021</v>
      </c>
      <c r="E43" s="30">
        <v>0.05</v>
      </c>
      <c r="F43" s="38">
        <f t="shared" si="0"/>
        <v>5.0000018999999618</v>
      </c>
      <c r="G43" s="32">
        <f t="shared" si="1"/>
        <v>105263.16</v>
      </c>
      <c r="H43" s="32">
        <v>100000</v>
      </c>
      <c r="I43" s="32">
        <v>5263.16</v>
      </c>
      <c r="J43" s="46" t="s">
        <v>32</v>
      </c>
      <c r="K43" s="33" t="s">
        <v>29</v>
      </c>
    </row>
    <row r="44" spans="1:13" s="6" customFormat="1" ht="75" x14ac:dyDescent="0.25">
      <c r="A44" s="44">
        <v>36</v>
      </c>
      <c r="B44" s="45" t="s">
        <v>13</v>
      </c>
      <c r="C44" s="39" t="s">
        <v>64</v>
      </c>
      <c r="D44" s="44">
        <v>2021</v>
      </c>
      <c r="E44" s="30">
        <v>0.05</v>
      </c>
      <c r="F44" s="38">
        <f>(I44/G44*100)</f>
        <v>5.0000010795454424</v>
      </c>
      <c r="G44" s="32">
        <f t="shared" si="1"/>
        <v>231578.95</v>
      </c>
      <c r="H44" s="32">
        <v>220000</v>
      </c>
      <c r="I44" s="32">
        <v>11578.95</v>
      </c>
      <c r="J44" s="46" t="s">
        <v>32</v>
      </c>
      <c r="K44" s="33" t="s">
        <v>29</v>
      </c>
    </row>
    <row r="45" spans="1:13" s="6" customFormat="1" x14ac:dyDescent="0.25">
      <c r="A45" s="7"/>
      <c r="B45" s="11"/>
      <c r="C45" s="8"/>
      <c r="D45" s="7"/>
      <c r="E45" s="30"/>
      <c r="F45" s="35"/>
      <c r="G45" s="47">
        <f>SUM(H45:I45)</f>
        <v>12833684.59</v>
      </c>
      <c r="H45" s="47">
        <f>SUM(H9:H44)</f>
        <v>12192000</v>
      </c>
      <c r="I45" s="47">
        <f>SUM(I9:I44)</f>
        <v>641684.59</v>
      </c>
      <c r="J45" s="9"/>
      <c r="K45" s="9"/>
    </row>
    <row r="46" spans="1:13" ht="74.25" customHeight="1" thickBot="1" x14ac:dyDescent="0.3">
      <c r="A46" s="57" t="s">
        <v>69</v>
      </c>
      <c r="B46" s="57"/>
      <c r="C46" s="5"/>
      <c r="D46" s="58" t="s">
        <v>70</v>
      </c>
      <c r="E46" s="58"/>
      <c r="F46" s="58"/>
      <c r="G46" s="58"/>
    </row>
    <row r="47" spans="1:13" ht="15" customHeight="1" x14ac:dyDescent="0.25">
      <c r="A47" s="21"/>
      <c r="B47" s="22"/>
      <c r="C47" s="27" t="s">
        <v>8</v>
      </c>
      <c r="D47" s="25"/>
      <c r="E47" s="27" t="s">
        <v>12</v>
      </c>
      <c r="F47" s="27"/>
      <c r="G47" s="20"/>
      <c r="H47" s="20"/>
      <c r="I47" s="3"/>
      <c r="J47" s="3"/>
      <c r="K47" s="3"/>
      <c r="L47" s="3"/>
      <c r="M47" s="4"/>
    </row>
    <row r="48" spans="1:13" ht="24.6" customHeight="1" thickBot="1" x14ac:dyDescent="0.3">
      <c r="A48" s="23"/>
      <c r="B48" s="37" t="s">
        <v>18</v>
      </c>
      <c r="C48" s="26"/>
      <c r="D48" s="49" t="s">
        <v>71</v>
      </c>
      <c r="E48" s="49"/>
      <c r="F48" s="49"/>
      <c r="G48" s="49"/>
      <c r="H48" s="20"/>
      <c r="I48" s="3"/>
      <c r="J48" s="3"/>
      <c r="K48" s="3"/>
      <c r="L48" s="3"/>
      <c r="M48" s="4"/>
    </row>
    <row r="49" spans="1:13" ht="12.6" customHeight="1" x14ac:dyDescent="0.25">
      <c r="A49" s="21"/>
      <c r="B49" s="19"/>
      <c r="C49" s="27" t="s">
        <v>8</v>
      </c>
      <c r="D49" s="25"/>
      <c r="E49" s="27" t="s">
        <v>11</v>
      </c>
      <c r="F49" s="27"/>
      <c r="G49" s="20"/>
      <c r="H49" s="20"/>
      <c r="I49" s="3"/>
      <c r="J49" s="3"/>
      <c r="K49" s="3"/>
      <c r="L49" s="3"/>
      <c r="M49" s="4"/>
    </row>
    <row r="50" spans="1:13" ht="20.45" customHeight="1" thickBot="1" x14ac:dyDescent="0.3">
      <c r="A50" s="21"/>
      <c r="B50" s="24" t="s">
        <v>9</v>
      </c>
      <c r="C50" s="26"/>
      <c r="D50" s="49" t="s">
        <v>72</v>
      </c>
      <c r="E50" s="49"/>
      <c r="F50" s="49"/>
      <c r="G50" s="49"/>
      <c r="H50" s="28" t="s">
        <v>33</v>
      </c>
      <c r="I50" s="3"/>
      <c r="J50" s="3"/>
      <c r="K50" s="3"/>
      <c r="L50" s="4"/>
      <c r="M50" s="4"/>
    </row>
    <row r="51" spans="1:13" ht="12.6" customHeight="1" x14ac:dyDescent="0.25">
      <c r="A51" s="3"/>
      <c r="B51" s="3"/>
      <c r="C51" s="27" t="s">
        <v>8</v>
      </c>
      <c r="D51" s="25"/>
      <c r="E51" s="27" t="s">
        <v>11</v>
      </c>
      <c r="F51" s="27"/>
      <c r="G51" s="20"/>
      <c r="H51" s="27" t="s">
        <v>10</v>
      </c>
      <c r="I51" s="3"/>
      <c r="J51" s="3"/>
      <c r="K51" s="3"/>
      <c r="L51" s="4"/>
      <c r="M51" s="4"/>
    </row>
    <row r="52" spans="1:13" ht="20.45" customHeight="1" x14ac:dyDescent="0.25">
      <c r="A52" s="12"/>
      <c r="B52" s="13" t="s">
        <v>16</v>
      </c>
      <c r="C52" s="14"/>
      <c r="D52" s="15"/>
      <c r="E52" s="14"/>
      <c r="F52" s="14"/>
      <c r="G52" s="13"/>
      <c r="H52" s="29"/>
      <c r="I52" s="12"/>
      <c r="J52" s="12"/>
      <c r="K52" s="12"/>
      <c r="L52" s="16"/>
      <c r="M52" s="4"/>
    </row>
    <row r="53" spans="1:13" x14ac:dyDescent="0.25">
      <c r="A53" s="16"/>
      <c r="B53" s="13" t="s">
        <v>19</v>
      </c>
      <c r="C53" s="13"/>
      <c r="D53" s="13"/>
      <c r="E53" s="13"/>
      <c r="F53" s="13"/>
      <c r="G53" s="13"/>
      <c r="H53" s="4"/>
      <c r="I53" s="4"/>
      <c r="J53" s="4"/>
      <c r="K53" s="4"/>
      <c r="L53" s="4"/>
      <c r="M53" s="4"/>
    </row>
    <row r="54" spans="1:13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</sheetData>
  <mergeCells count="16">
    <mergeCell ref="D50:G50"/>
    <mergeCell ref="J1:K1"/>
    <mergeCell ref="O1:P1"/>
    <mergeCell ref="C2:H2"/>
    <mergeCell ref="A5:K5"/>
    <mergeCell ref="A6:A7"/>
    <mergeCell ref="B6:B7"/>
    <mergeCell ref="C6:C7"/>
    <mergeCell ref="D6:D7"/>
    <mergeCell ref="E6:E7"/>
    <mergeCell ref="G6:I6"/>
    <mergeCell ref="J6:J7"/>
    <mergeCell ref="K6:K7"/>
    <mergeCell ref="A46:B46"/>
    <mergeCell ref="D46:G46"/>
    <mergeCell ref="D48:G48"/>
  </mergeCells>
  <dataValidations count="2">
    <dataValidation type="list" allowBlank="1" showInputMessage="1" showErrorMessage="1" sqref="C3" xr:uid="{00000000-0002-0000-0000-000000000000}">
      <formula1>#REF!</formula1>
    </dataValidation>
    <dataValidation type="list" allowBlank="1" showInputMessage="1" showErrorMessage="1" sqref="B9:B45" xr:uid="{00000000-0002-0000-0000-000001000000}">
      <formula1>#REF!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9" scale="67" fitToHeight="0" orientation="landscape" r:id="rId1"/>
  <rowBreaks count="1" manualBreakCount="1">
    <brk id="1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Перечень Район</vt:lpstr>
      <vt:lpstr>' Перечень Район'!Заголовки_для_печати</vt:lpstr>
      <vt:lpstr>' Перечень Район'!Область_печати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Киселёв Алексей Сергеевич</dc:creator>
  <cp:lastModifiedBy>user</cp:lastModifiedBy>
  <cp:lastPrinted>2021-04-14T13:48:27Z</cp:lastPrinted>
  <dcterms:created xsi:type="dcterms:W3CDTF">2019-05-31T06:30:16Z</dcterms:created>
  <dcterms:modified xsi:type="dcterms:W3CDTF">2021-04-14T13:52:41Z</dcterms:modified>
</cp:coreProperties>
</file>