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11640" tabRatio="822" activeTab="0"/>
  </bookViews>
  <sheets>
    <sheet name="для печати" sheetId="1" r:id="rId1"/>
  </sheets>
  <definedNames>
    <definedName name="_xlnm.Print_Titles" localSheetId="0">'для печати'!$A:$B</definedName>
    <definedName name="_xlnm.Print_Area" localSheetId="0">'для печати'!$A$1:$W$39</definedName>
  </definedNames>
  <calcPr fullCalcOnLoad="1"/>
</workbook>
</file>

<file path=xl/sharedStrings.xml><?xml version="1.0" encoding="utf-8"?>
<sst xmlns="http://schemas.openxmlformats.org/spreadsheetml/2006/main" count="63" uniqueCount="54">
  <si>
    <t>общеразвивающая группа (12-часовая)</t>
  </si>
  <si>
    <t>Всего воспитанниокв</t>
  </si>
  <si>
    <t>до 3-х лет</t>
  </si>
  <si>
    <t>от 3-х до 7-ми лет</t>
  </si>
  <si>
    <t>Объем средств, руб.</t>
  </si>
  <si>
    <t>Всего</t>
  </si>
  <si>
    <t>Численность воспитаников на 01.09.2012</t>
  </si>
  <si>
    <t>Динамика</t>
  </si>
  <si>
    <t>Перераспределение</t>
  </si>
  <si>
    <t>ДОППОТРЕБНОСТЬ</t>
  </si>
  <si>
    <t>МБДОУ №1</t>
  </si>
  <si>
    <t>МБДОУ №2</t>
  </si>
  <si>
    <t>МБДОУ №3</t>
  </si>
  <si>
    <t>МБДОУ №5</t>
  </si>
  <si>
    <t>МБДОУ №13</t>
  </si>
  <si>
    <t>МБДОУ №24</t>
  </si>
  <si>
    <t>МБДОУ №26</t>
  </si>
  <si>
    <t>МБДОУ №29</t>
  </si>
  <si>
    <t>МБДОУ №34</t>
  </si>
  <si>
    <t>МБДОУ №35</t>
  </si>
  <si>
    <t>МБДОУ №36</t>
  </si>
  <si>
    <t>МБДОУ №37</t>
  </si>
  <si>
    <t>МБДОУ №33</t>
  </si>
  <si>
    <t>МБДОУ №44</t>
  </si>
  <si>
    <t>МБДОУ "Орешек"</t>
  </si>
  <si>
    <t>МБДОУ "Теремок"</t>
  </si>
  <si>
    <t>г. Шлиссельбург 55</t>
  </si>
  <si>
    <t>г. Шлиссельбург 280</t>
  </si>
  <si>
    <t>МКОУ Синявинская СОШ</t>
  </si>
  <si>
    <t>МКОУ Павловская ООШ</t>
  </si>
  <si>
    <t>МКОУ Шумская СОШ</t>
  </si>
  <si>
    <t>МКОУ Суховская ООШ</t>
  </si>
  <si>
    <t>МКОУ Молодцовская  ООШ</t>
  </si>
  <si>
    <t>МКОУ Малуксинская начальная общеобразовательная школа сад</t>
  </si>
  <si>
    <t>МБОУ Кировская гимназия</t>
  </si>
  <si>
    <t>МБОУ Мгинская СОШ</t>
  </si>
  <si>
    <t>ВСЕГО</t>
  </si>
  <si>
    <t>по штатным с увеличением фонда (211+213)</t>
  </si>
  <si>
    <t xml:space="preserve">МБОУ ОСОШ№3 </t>
  </si>
  <si>
    <t>общеразвивающая группа                     (3-5-часовая)</t>
  </si>
  <si>
    <t>общеразвивающая группа                   (24-часовая)</t>
  </si>
  <si>
    <t>компенсирующая группа                         (12-часовая)</t>
  </si>
  <si>
    <t>Итого контингент</t>
  </si>
  <si>
    <t>№п/п</t>
  </si>
  <si>
    <t>Агрегированный коэффициент</t>
  </si>
  <si>
    <t>Итого объем субвенции на оказание образовательных услуг на 2014 год по нормативам, руб.</t>
  </si>
  <si>
    <t>Утверждено на 2014 год</t>
  </si>
  <si>
    <t>Кировского муниципального района Ленинградской области</t>
  </si>
  <si>
    <t>Нормативы с 01.01.2014</t>
  </si>
  <si>
    <t>Нормативы с 01.04.2014</t>
  </si>
  <si>
    <t>Нормативы с 01.09.2014</t>
  </si>
  <si>
    <t>Приложение  № 3 к постановлению администрации</t>
  </si>
  <si>
    <t>Наименование образовательных организаций</t>
  </si>
  <si>
    <t>от 19 мая 2014 года 31674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</si>
</sst>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#,##0.0"/>
    <numFmt numFmtId="169" formatCode="0.000"/>
    <numFmt numFmtId="170" formatCode="_-* #,##0_р_._-;\-* #,##0_р_._-;_-* &quot;-&quot;??_р_._-;_-@_-"/>
    <numFmt numFmtId="171" formatCode="#,##0.00_р_."/>
    <numFmt numFmtId="172" formatCode="_-* #,##0.000_р_._-;\-* #,##0.000_р_._-;_-* &quot;-&quot;???_р_._-;_-@_-"/>
    <numFmt numFmtId="173" formatCode="_-* #,##0.000_р_._-;\-* #,##0.000_р_._-;_-* &quot;-&quot;??_р_._-;_-@_-"/>
    <numFmt numFmtId="174" formatCode="#,##0.0000"/>
    <numFmt numFmtId="175" formatCode="#,##0.0000000000"/>
    <numFmt numFmtId="176" formatCode="0.0"/>
    <numFmt numFmtId="177" formatCode="#,##0.000"/>
  </numFmts>
  <fonts count="53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12"/>
      <name val="Arial"/>
      <family val="0"/>
    </font>
    <font>
      <sz val="10"/>
      <color indexed="9"/>
      <name val="Arial"/>
      <family val="0"/>
    </font>
    <font>
      <b/>
      <sz val="11"/>
      <name val="Arial"/>
      <family val="2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4"/>
      <name val="Arial"/>
      <family val="0"/>
    </font>
    <font>
      <sz val="10"/>
      <name val="Arial Cyr"/>
      <family val="0"/>
    </font>
    <font>
      <sz val="11"/>
      <name val="Arial"/>
      <family val="2"/>
    </font>
    <font>
      <b/>
      <sz val="14"/>
      <name val="Arial"/>
      <family val="2"/>
    </font>
    <font>
      <sz val="9"/>
      <name val="Times New Roman"/>
      <family val="1"/>
    </font>
    <font>
      <b/>
      <sz val="11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1" fontId="2" fillId="0" borderId="1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32" borderId="0" xfId="0" applyFill="1" applyAlignment="1">
      <alignment/>
    </xf>
    <xf numFmtId="0" fontId="0" fillId="33" borderId="0" xfId="0" applyFill="1" applyAlignment="1">
      <alignment/>
    </xf>
    <xf numFmtId="168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ill="1" applyBorder="1" applyAlignment="1">
      <alignment/>
    </xf>
    <xf numFmtId="0" fontId="0" fillId="32" borderId="0" xfId="0" applyFill="1" applyBorder="1" applyAlignment="1">
      <alignment/>
    </xf>
    <xf numFmtId="168" fontId="0" fillId="0" borderId="0" xfId="0" applyNumberFormat="1" applyBorder="1" applyAlignment="1">
      <alignment/>
    </xf>
    <xf numFmtId="168" fontId="5" fillId="0" borderId="0" xfId="0" applyNumberFormat="1" applyFont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54" applyFont="1" applyFill="1" applyBorder="1" applyAlignment="1">
      <alignment horizontal="left" vertical="center" wrapText="1"/>
      <protection/>
    </xf>
    <xf numFmtId="168" fontId="0" fillId="0" borderId="10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0" fontId="5" fillId="0" borderId="10" xfId="54" applyFont="1" applyFill="1" applyBorder="1" applyAlignment="1">
      <alignment horizontal="right" wrapText="1"/>
      <protection/>
    </xf>
    <xf numFmtId="168" fontId="5" fillId="0" borderId="10" xfId="54" applyNumberFormat="1" applyFont="1" applyFill="1" applyBorder="1" applyAlignment="1">
      <alignment horizontal="center" wrapText="1"/>
      <protection/>
    </xf>
    <xf numFmtId="4" fontId="5" fillId="0" borderId="10" xfId="54" applyNumberFormat="1" applyFont="1" applyFill="1" applyBorder="1" applyAlignment="1">
      <alignment horizontal="center" wrapText="1"/>
      <protection/>
    </xf>
    <xf numFmtId="3" fontId="5" fillId="0" borderId="10" xfId="54" applyNumberFormat="1" applyFont="1" applyFill="1" applyBorder="1" applyAlignment="1">
      <alignment horizontal="center" wrapText="1"/>
      <protection/>
    </xf>
    <xf numFmtId="0" fontId="13" fillId="0" borderId="0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4" fontId="11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1" fontId="0" fillId="0" borderId="10" xfId="54" applyNumberFormat="1" applyFont="1" applyFill="1" applyBorder="1" applyAlignment="1">
      <alignment horizontal="center" vertical="center" wrapText="1"/>
      <protection/>
    </xf>
    <xf numFmtId="168" fontId="6" fillId="0" borderId="10" xfId="0" applyNumberFormat="1" applyFont="1" applyFill="1" applyBorder="1" applyAlignment="1">
      <alignment/>
    </xf>
    <xf numFmtId="168" fontId="10" fillId="0" borderId="10" xfId="0" applyNumberFormat="1" applyFont="1" applyFill="1" applyBorder="1" applyAlignment="1">
      <alignment/>
    </xf>
    <xf numFmtId="169" fontId="5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177" fontId="5" fillId="0" borderId="10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168" fontId="5" fillId="0" borderId="0" xfId="0" applyNumberFormat="1" applyFont="1" applyFill="1" applyBorder="1" applyAlignment="1">
      <alignment/>
    </xf>
    <xf numFmtId="168" fontId="5" fillId="0" borderId="0" xfId="0" applyNumberFormat="1" applyFont="1" applyFill="1" applyBorder="1" applyAlignment="1">
      <alignment horizontal="center"/>
    </xf>
    <xf numFmtId="168" fontId="0" fillId="0" borderId="0" xfId="0" applyNumberFormat="1" applyFill="1" applyBorder="1" applyAlignment="1">
      <alignment/>
    </xf>
    <xf numFmtId="0" fontId="12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168" fontId="0" fillId="0" borderId="0" xfId="0" applyNumberFormat="1" applyFill="1" applyAlignment="1">
      <alignment/>
    </xf>
    <xf numFmtId="168" fontId="0" fillId="0" borderId="0" xfId="0" applyNumberFormat="1" applyFill="1" applyAlignment="1">
      <alignment horizontal="center"/>
    </xf>
    <xf numFmtId="168" fontId="5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left"/>
    </xf>
    <xf numFmtId="3" fontId="8" fillId="0" borderId="0" xfId="0" applyNumberFormat="1" applyFont="1" applyFill="1" applyAlignment="1">
      <alignment/>
    </xf>
    <xf numFmtId="168" fontId="8" fillId="0" borderId="0" xfId="0" applyNumberFormat="1" applyFont="1" applyFill="1" applyAlignment="1">
      <alignment/>
    </xf>
    <xf numFmtId="168" fontId="14" fillId="33" borderId="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textRotation="90" wrapText="1"/>
    </xf>
    <xf numFmtId="0" fontId="0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_Расчет субвенции на ДО на 2014 под Ведомственную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Процентный 3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Финансовый 2 2" xfId="68"/>
    <cellStyle name="Финансовый 3" xfId="69"/>
    <cellStyle name="Финансовый 4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W49"/>
  <sheetViews>
    <sheetView tabSelected="1" view="pageBreakPreview" zoomScale="75" zoomScaleNormal="75" zoomScaleSheetLayoutView="75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9" sqref="A9"/>
      <selection pane="bottomRight" activeCell="T6" sqref="T6:T7"/>
    </sheetView>
  </sheetViews>
  <sheetFormatPr defaultColWidth="9.140625" defaultRowHeight="12.75"/>
  <cols>
    <col min="1" max="1" width="5.57421875" style="26" customWidth="1"/>
    <col min="2" max="2" width="25.00390625" style="27" customWidth="1"/>
    <col min="3" max="3" width="8.00390625" style="27" customWidth="1"/>
    <col min="4" max="4" width="8.140625" style="3" customWidth="1"/>
    <col min="5" max="5" width="11.7109375" style="3" customWidth="1"/>
    <col min="6" max="6" width="9.140625" style="3" customWidth="1"/>
    <col min="7" max="7" width="14.421875" style="3" customWidth="1"/>
    <col min="8" max="8" width="8.8515625" style="3" customWidth="1"/>
    <col min="9" max="9" width="15.28125" style="3" customWidth="1"/>
    <col min="10" max="10" width="5.421875" style="3" customWidth="1"/>
    <col min="11" max="11" width="10.28125" style="3" customWidth="1"/>
    <col min="12" max="12" width="7.140625" style="3" customWidth="1"/>
    <col min="13" max="13" width="14.00390625" style="3" customWidth="1"/>
    <col min="14" max="15" width="0" style="3" hidden="1" customWidth="1"/>
    <col min="16" max="17" width="11.421875" style="3" hidden="1" customWidth="1"/>
    <col min="18" max="18" width="13.57421875" style="26" hidden="1" customWidth="1"/>
    <col min="19" max="20" width="15.7109375" style="3" customWidth="1"/>
    <col min="21" max="21" width="0.5625" style="3" hidden="1" customWidth="1"/>
    <col min="22" max="22" width="0.13671875" style="3" hidden="1" customWidth="1"/>
    <col min="23" max="23" width="8.57421875" style="5" customWidth="1"/>
    <col min="24" max="24" width="15.421875" style="9" customWidth="1"/>
    <col min="25" max="49" width="9.140625" style="9" customWidth="1"/>
    <col min="121" max="121" width="14.00390625" style="0" customWidth="1"/>
    <col min="122" max="122" width="12.8515625" style="0" customWidth="1"/>
    <col min="123" max="123" width="10.421875" style="0" customWidth="1"/>
  </cols>
  <sheetData>
    <row r="1" spans="13:22" ht="13.5" customHeight="1">
      <c r="M1" s="28"/>
      <c r="N1" s="29"/>
      <c r="S1" s="29"/>
      <c r="T1" s="30"/>
      <c r="U1" s="30"/>
      <c r="V1" s="30"/>
    </row>
    <row r="2" spans="13:22" ht="13.5" customHeight="1">
      <c r="M2" s="23" t="s">
        <v>51</v>
      </c>
      <c r="N2" s="29"/>
      <c r="S2" s="29"/>
      <c r="T2" s="30"/>
      <c r="U2" s="30"/>
      <c r="V2" s="30"/>
    </row>
    <row r="3" spans="13:22" ht="13.5" customHeight="1">
      <c r="M3" s="23" t="s">
        <v>47</v>
      </c>
      <c r="N3" s="29"/>
      <c r="S3" s="29"/>
      <c r="T3" s="30"/>
      <c r="U3" s="30"/>
      <c r="V3" s="30"/>
    </row>
    <row r="4" spans="13:22" ht="13.5" customHeight="1">
      <c r="M4" s="24" t="s">
        <v>53</v>
      </c>
      <c r="N4" s="29"/>
      <c r="S4" s="29"/>
      <c r="T4" s="30"/>
      <c r="U4" s="30"/>
      <c r="V4" s="30"/>
    </row>
    <row r="5" spans="13:22" ht="13.5" customHeight="1">
      <c r="M5" s="28"/>
      <c r="N5" s="29"/>
      <c r="S5" s="29"/>
      <c r="T5" s="30"/>
      <c r="U5" s="30"/>
      <c r="V5" s="30"/>
    </row>
    <row r="6" spans="1:49" s="1" customFormat="1" ht="48" customHeight="1">
      <c r="A6" s="62" t="s">
        <v>43</v>
      </c>
      <c r="B6" s="62" t="s">
        <v>52</v>
      </c>
      <c r="C6" s="62" t="s">
        <v>42</v>
      </c>
      <c r="D6" s="62" t="s">
        <v>39</v>
      </c>
      <c r="E6" s="62"/>
      <c r="F6" s="62" t="s">
        <v>0</v>
      </c>
      <c r="G6" s="62"/>
      <c r="H6" s="62"/>
      <c r="I6" s="62"/>
      <c r="J6" s="62" t="s">
        <v>40</v>
      </c>
      <c r="K6" s="62"/>
      <c r="L6" s="62" t="s">
        <v>41</v>
      </c>
      <c r="M6" s="62"/>
      <c r="N6" s="64" t="s">
        <v>1</v>
      </c>
      <c r="O6" s="64"/>
      <c r="P6" s="64"/>
      <c r="Q6" s="64" t="s">
        <v>6</v>
      </c>
      <c r="R6" s="64" t="s">
        <v>7</v>
      </c>
      <c r="S6" s="64" t="s">
        <v>45</v>
      </c>
      <c r="T6" s="66" t="s">
        <v>46</v>
      </c>
      <c r="U6" s="32" t="s">
        <v>8</v>
      </c>
      <c r="V6" s="65" t="s">
        <v>37</v>
      </c>
      <c r="W6" s="63" t="s">
        <v>44</v>
      </c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</row>
    <row r="7" spans="1:49" s="1" customFormat="1" ht="68.25" customHeight="1">
      <c r="A7" s="62"/>
      <c r="B7" s="62"/>
      <c r="C7" s="62"/>
      <c r="D7" s="31" t="s">
        <v>3</v>
      </c>
      <c r="E7" s="31" t="s">
        <v>4</v>
      </c>
      <c r="F7" s="31" t="s">
        <v>2</v>
      </c>
      <c r="G7" s="31" t="s">
        <v>4</v>
      </c>
      <c r="H7" s="31" t="s">
        <v>3</v>
      </c>
      <c r="I7" s="31" t="s">
        <v>4</v>
      </c>
      <c r="J7" s="31" t="s">
        <v>3</v>
      </c>
      <c r="K7" s="31" t="s">
        <v>4</v>
      </c>
      <c r="L7" s="31" t="s">
        <v>3</v>
      </c>
      <c r="M7" s="31" t="s">
        <v>4</v>
      </c>
      <c r="N7" s="31" t="s">
        <v>2</v>
      </c>
      <c r="O7" s="31" t="s">
        <v>3</v>
      </c>
      <c r="P7" s="31" t="s">
        <v>5</v>
      </c>
      <c r="Q7" s="64"/>
      <c r="R7" s="64"/>
      <c r="S7" s="64"/>
      <c r="T7" s="66"/>
      <c r="U7" s="32" t="s">
        <v>9</v>
      </c>
      <c r="V7" s="65"/>
      <c r="W7" s="63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</row>
    <row r="8" spans="1:49" s="3" customFormat="1" ht="12.75" customHeight="1">
      <c r="A8" s="33">
        <v>3</v>
      </c>
      <c r="B8" s="25" t="s">
        <v>48</v>
      </c>
      <c r="C8" s="15"/>
      <c r="D8" s="4">
        <v>1460</v>
      </c>
      <c r="E8" s="4"/>
      <c r="F8" s="4">
        <v>4242</v>
      </c>
      <c r="G8" s="4"/>
      <c r="H8" s="4">
        <v>3504</v>
      </c>
      <c r="I8" s="4"/>
      <c r="J8" s="4">
        <v>4089</v>
      </c>
      <c r="K8" s="4"/>
      <c r="L8" s="4">
        <v>11211</v>
      </c>
      <c r="M8" s="4"/>
      <c r="N8" s="4"/>
      <c r="O8" s="4"/>
      <c r="P8" s="4"/>
      <c r="Q8" s="4"/>
      <c r="R8" s="4"/>
      <c r="S8" s="2"/>
      <c r="T8" s="34"/>
      <c r="U8" s="34"/>
      <c r="V8" s="65"/>
      <c r="W8" s="2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</row>
    <row r="9" spans="1:49" s="3" customFormat="1" ht="12.75" customHeight="1">
      <c r="A9" s="33">
        <v>5</v>
      </c>
      <c r="B9" s="25" t="s">
        <v>49</v>
      </c>
      <c r="C9" s="15"/>
      <c r="D9" s="4">
        <v>1523</v>
      </c>
      <c r="E9" s="4"/>
      <c r="F9" s="4">
        <v>4424</v>
      </c>
      <c r="G9" s="4"/>
      <c r="H9" s="4">
        <v>3655</v>
      </c>
      <c r="I9" s="4"/>
      <c r="J9" s="4">
        <v>4264</v>
      </c>
      <c r="K9" s="4"/>
      <c r="L9" s="4">
        <v>11692</v>
      </c>
      <c r="M9" s="4"/>
      <c r="N9" s="4"/>
      <c r="O9" s="4"/>
      <c r="P9" s="4"/>
      <c r="Q9" s="4"/>
      <c r="R9" s="4"/>
      <c r="S9" s="2"/>
      <c r="T9" s="34"/>
      <c r="U9" s="34"/>
      <c r="V9" s="65"/>
      <c r="W9" s="2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</row>
    <row r="10" spans="1:49" s="3" customFormat="1" ht="12.75" customHeight="1">
      <c r="A10" s="33">
        <v>4</v>
      </c>
      <c r="B10" s="25" t="s">
        <v>50</v>
      </c>
      <c r="C10" s="15"/>
      <c r="D10" s="4">
        <v>1554</v>
      </c>
      <c r="E10" s="4"/>
      <c r="F10" s="4">
        <v>4515</v>
      </c>
      <c r="G10" s="4"/>
      <c r="H10" s="4">
        <v>3730</v>
      </c>
      <c r="I10" s="4"/>
      <c r="J10" s="4">
        <v>4351</v>
      </c>
      <c r="K10" s="4"/>
      <c r="L10" s="4">
        <v>11932</v>
      </c>
      <c r="M10" s="4"/>
      <c r="N10" s="4"/>
      <c r="O10" s="4"/>
      <c r="P10" s="4"/>
      <c r="Q10" s="4"/>
      <c r="R10" s="4"/>
      <c r="S10" s="2"/>
      <c r="T10" s="35" t="e">
        <f>#REF!/#REF!</f>
        <v>#REF!</v>
      </c>
      <c r="U10" s="34"/>
      <c r="V10" s="65"/>
      <c r="W10" s="2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</row>
    <row r="11" spans="1:49" s="7" customFormat="1" ht="12.75" customHeight="1">
      <c r="A11" s="15">
        <v>1</v>
      </c>
      <c r="B11" s="16" t="s">
        <v>10</v>
      </c>
      <c r="C11" s="36">
        <f aca="true" t="shared" si="0" ref="C11:C31">D11+F11+H11+J11+L11</f>
        <v>130</v>
      </c>
      <c r="D11" s="2"/>
      <c r="E11" s="17">
        <v>0</v>
      </c>
      <c r="F11" s="2">
        <v>36</v>
      </c>
      <c r="G11" s="17">
        <v>1904616</v>
      </c>
      <c r="H11" s="2">
        <v>94</v>
      </c>
      <c r="I11" s="17">
        <v>4108458</v>
      </c>
      <c r="J11" s="2"/>
      <c r="K11" s="2">
        <v>0</v>
      </c>
      <c r="L11" s="2"/>
      <c r="M11" s="17">
        <v>0</v>
      </c>
      <c r="N11" s="2" t="e">
        <v>#REF!</v>
      </c>
      <c r="O11" s="2" t="e">
        <v>#REF!</v>
      </c>
      <c r="P11" s="2" t="e">
        <v>#REF!</v>
      </c>
      <c r="Q11" s="2">
        <v>2137</v>
      </c>
      <c r="R11" s="15" t="e">
        <v>#REF!</v>
      </c>
      <c r="S11" s="17">
        <v>6013100</v>
      </c>
      <c r="T11" s="37">
        <v>5540900</v>
      </c>
      <c r="U11" s="37">
        <v>472200</v>
      </c>
      <c r="V11" s="38">
        <v>5320530</v>
      </c>
      <c r="W11" s="39">
        <v>0.921</v>
      </c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</row>
    <row r="12" spans="1:49" s="3" customFormat="1" ht="15">
      <c r="A12" s="15">
        <v>2</v>
      </c>
      <c r="B12" s="16" t="s">
        <v>11</v>
      </c>
      <c r="C12" s="36">
        <f t="shared" si="0"/>
        <v>255</v>
      </c>
      <c r="D12" s="2"/>
      <c r="E12" s="17">
        <v>0</v>
      </c>
      <c r="F12" s="2">
        <v>60</v>
      </c>
      <c r="G12" s="17">
        <v>3174360</v>
      </c>
      <c r="H12" s="2">
        <v>162</v>
      </c>
      <c r="I12" s="17">
        <v>7080534</v>
      </c>
      <c r="J12" s="2"/>
      <c r="K12" s="2">
        <v>0</v>
      </c>
      <c r="L12" s="2">
        <v>33</v>
      </c>
      <c r="M12" s="17">
        <v>4614093</v>
      </c>
      <c r="N12" s="2" t="e">
        <v>#REF!</v>
      </c>
      <c r="O12" s="2" t="e">
        <v>#REF!</v>
      </c>
      <c r="P12" s="2" t="e">
        <v>#REF!</v>
      </c>
      <c r="Q12" s="2">
        <v>1888</v>
      </c>
      <c r="R12" s="15" t="e">
        <v>#REF!</v>
      </c>
      <c r="S12" s="17">
        <v>14869000</v>
      </c>
      <c r="T12" s="37">
        <v>13701500</v>
      </c>
      <c r="U12" s="37">
        <v>1167500</v>
      </c>
      <c r="V12" s="38">
        <v>11085313.61952</v>
      </c>
      <c r="W12" s="39">
        <v>0.921</v>
      </c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</row>
    <row r="13" spans="1:49" s="3" customFormat="1" ht="15">
      <c r="A13" s="15">
        <v>3</v>
      </c>
      <c r="B13" s="16" t="s">
        <v>12</v>
      </c>
      <c r="C13" s="36">
        <f t="shared" si="0"/>
        <v>160</v>
      </c>
      <c r="D13" s="2"/>
      <c r="E13" s="17">
        <v>0</v>
      </c>
      <c r="F13" s="18">
        <v>40</v>
      </c>
      <c r="G13" s="17">
        <v>2116240</v>
      </c>
      <c r="H13" s="18">
        <v>120</v>
      </c>
      <c r="I13" s="17">
        <v>5244840</v>
      </c>
      <c r="J13" s="18"/>
      <c r="K13" s="2">
        <v>0</v>
      </c>
      <c r="L13" s="18"/>
      <c r="M13" s="17">
        <v>0</v>
      </c>
      <c r="N13" s="2" t="e">
        <v>#REF!</v>
      </c>
      <c r="O13" s="2" t="e">
        <v>#REF!</v>
      </c>
      <c r="P13" s="2" t="e">
        <v>#REF!</v>
      </c>
      <c r="Q13" s="2">
        <v>3784</v>
      </c>
      <c r="R13" s="15" t="e">
        <v>#REF!</v>
      </c>
      <c r="S13" s="17">
        <v>7361100</v>
      </c>
      <c r="T13" s="37">
        <v>6783100</v>
      </c>
      <c r="U13" s="37">
        <v>578000</v>
      </c>
      <c r="V13" s="38">
        <v>6009527.0844</v>
      </c>
      <c r="W13" s="39">
        <v>0.921</v>
      </c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</row>
    <row r="14" spans="1:49" s="3" customFormat="1" ht="15">
      <c r="A14" s="15">
        <v>4</v>
      </c>
      <c r="B14" s="16" t="s">
        <v>13</v>
      </c>
      <c r="C14" s="36">
        <f t="shared" si="0"/>
        <v>215</v>
      </c>
      <c r="D14" s="2"/>
      <c r="E14" s="17">
        <v>0</v>
      </c>
      <c r="F14" s="18"/>
      <c r="G14" s="17">
        <v>0</v>
      </c>
      <c r="H14" s="18">
        <v>180</v>
      </c>
      <c r="I14" s="17">
        <v>7867260</v>
      </c>
      <c r="J14" s="2"/>
      <c r="K14" s="2">
        <v>0</v>
      </c>
      <c r="L14" s="18">
        <v>35</v>
      </c>
      <c r="M14" s="17">
        <v>4893735</v>
      </c>
      <c r="N14" s="2" t="e">
        <v>#REF!</v>
      </c>
      <c r="O14" s="2" t="e">
        <v>#REF!</v>
      </c>
      <c r="P14" s="2" t="e">
        <v>#REF!</v>
      </c>
      <c r="Q14" s="2">
        <v>6621</v>
      </c>
      <c r="R14" s="15" t="e">
        <v>#REF!</v>
      </c>
      <c r="S14" s="17">
        <v>12761000</v>
      </c>
      <c r="T14" s="37">
        <v>11759000</v>
      </c>
      <c r="U14" s="37">
        <v>1002000</v>
      </c>
      <c r="V14" s="38">
        <v>9793067.3442</v>
      </c>
      <c r="W14" s="39">
        <v>0.921</v>
      </c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</row>
    <row r="15" spans="1:49" s="3" customFormat="1" ht="15">
      <c r="A15" s="15">
        <v>5</v>
      </c>
      <c r="B15" s="16" t="s">
        <v>14</v>
      </c>
      <c r="C15" s="36">
        <f t="shared" si="0"/>
        <v>136</v>
      </c>
      <c r="D15" s="2"/>
      <c r="E15" s="17">
        <v>0</v>
      </c>
      <c r="F15" s="2"/>
      <c r="G15" s="17">
        <v>0</v>
      </c>
      <c r="H15" s="2"/>
      <c r="I15" s="17">
        <v>0</v>
      </c>
      <c r="J15" s="2"/>
      <c r="K15" s="2">
        <v>0</v>
      </c>
      <c r="L15" s="2">
        <v>136</v>
      </c>
      <c r="M15" s="17">
        <v>18986325</v>
      </c>
      <c r="N15" s="2" t="e">
        <v>#REF!</v>
      </c>
      <c r="O15" s="2" t="e">
        <v>#REF!</v>
      </c>
      <c r="P15" s="2" t="e">
        <v>#REF!</v>
      </c>
      <c r="Q15" s="2">
        <v>7315</v>
      </c>
      <c r="R15" s="15" t="e">
        <v>#REF!</v>
      </c>
      <c r="S15" s="17">
        <v>18986325</v>
      </c>
      <c r="T15" s="37">
        <v>14895500</v>
      </c>
      <c r="U15" s="37">
        <v>4090825</v>
      </c>
      <c r="V15" s="38">
        <v>13401311.32368</v>
      </c>
      <c r="W15" s="39">
        <v>0.785</v>
      </c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</row>
    <row r="16" spans="1:49" s="3" customFormat="1" ht="15">
      <c r="A16" s="15">
        <v>6</v>
      </c>
      <c r="B16" s="16" t="s">
        <v>15</v>
      </c>
      <c r="C16" s="36">
        <f t="shared" si="0"/>
        <v>115</v>
      </c>
      <c r="D16" s="2"/>
      <c r="E16" s="17">
        <v>0</v>
      </c>
      <c r="F16" s="2">
        <v>20</v>
      </c>
      <c r="G16" s="17">
        <v>1058120</v>
      </c>
      <c r="H16" s="2">
        <v>95</v>
      </c>
      <c r="I16" s="17">
        <v>4152165</v>
      </c>
      <c r="J16" s="2"/>
      <c r="K16" s="2">
        <v>0</v>
      </c>
      <c r="L16" s="2"/>
      <c r="M16" s="17">
        <v>0</v>
      </c>
      <c r="N16" s="2" t="e">
        <v>#REF!</v>
      </c>
      <c r="O16" s="2" t="e">
        <v>#REF!</v>
      </c>
      <c r="P16" s="2" t="e">
        <v>#REF!</v>
      </c>
      <c r="Q16" s="2">
        <v>7338</v>
      </c>
      <c r="R16" s="15" t="e">
        <v>#REF!</v>
      </c>
      <c r="S16" s="17">
        <v>5210300</v>
      </c>
      <c r="T16" s="37">
        <v>4428300</v>
      </c>
      <c r="U16" s="37">
        <v>782000</v>
      </c>
      <c r="V16" s="37">
        <v>4191641</v>
      </c>
      <c r="W16" s="39">
        <v>0.85</v>
      </c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</row>
    <row r="17" spans="1:49" s="3" customFormat="1" ht="15">
      <c r="A17" s="15">
        <v>7</v>
      </c>
      <c r="B17" s="16" t="s">
        <v>16</v>
      </c>
      <c r="C17" s="36">
        <f t="shared" si="0"/>
        <v>190</v>
      </c>
      <c r="D17" s="2"/>
      <c r="E17" s="17">
        <v>0</v>
      </c>
      <c r="F17" s="2">
        <v>45</v>
      </c>
      <c r="G17" s="17">
        <v>2380770</v>
      </c>
      <c r="H17" s="2">
        <v>145</v>
      </c>
      <c r="I17" s="17">
        <v>6337515</v>
      </c>
      <c r="J17" s="2"/>
      <c r="K17" s="2">
        <v>0</v>
      </c>
      <c r="L17" s="2"/>
      <c r="M17" s="17">
        <v>0</v>
      </c>
      <c r="N17" s="2" t="e">
        <v>#REF!</v>
      </c>
      <c r="O17" s="2" t="e">
        <v>#REF!</v>
      </c>
      <c r="P17" s="2" t="e">
        <v>#REF!</v>
      </c>
      <c r="Q17" s="2">
        <v>3627</v>
      </c>
      <c r="R17" s="15" t="e">
        <v>#REF!</v>
      </c>
      <c r="S17" s="17">
        <v>8718300</v>
      </c>
      <c r="T17" s="37">
        <v>8033700</v>
      </c>
      <c r="U17" s="37">
        <v>684600</v>
      </c>
      <c r="V17" s="37">
        <v>9668551.727772</v>
      </c>
      <c r="W17" s="39">
        <v>0.921</v>
      </c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</row>
    <row r="18" spans="1:49" s="3" customFormat="1" ht="15">
      <c r="A18" s="15">
        <v>8</v>
      </c>
      <c r="B18" s="16" t="s">
        <v>17</v>
      </c>
      <c r="C18" s="36">
        <f t="shared" si="0"/>
        <v>133</v>
      </c>
      <c r="D18" s="2"/>
      <c r="E18" s="17">
        <v>0</v>
      </c>
      <c r="F18" s="2">
        <v>38</v>
      </c>
      <c r="G18" s="17">
        <v>2010428</v>
      </c>
      <c r="H18" s="2">
        <v>45</v>
      </c>
      <c r="I18" s="17">
        <v>1966815</v>
      </c>
      <c r="J18" s="2"/>
      <c r="K18" s="2">
        <v>0</v>
      </c>
      <c r="L18" s="2">
        <v>50</v>
      </c>
      <c r="M18" s="17">
        <v>6991050</v>
      </c>
      <c r="N18" s="2" t="e">
        <v>#REF!</v>
      </c>
      <c r="O18" s="2" t="e">
        <v>#REF!</v>
      </c>
      <c r="P18" s="2" t="e">
        <v>#REF!</v>
      </c>
      <c r="Q18" s="2">
        <v>3384</v>
      </c>
      <c r="R18" s="15" t="e">
        <v>#REF!</v>
      </c>
      <c r="S18" s="17">
        <v>10968300</v>
      </c>
      <c r="T18" s="37">
        <v>10107100</v>
      </c>
      <c r="U18" s="37">
        <v>861200</v>
      </c>
      <c r="V18" s="37">
        <v>9222688.725768</v>
      </c>
      <c r="W18" s="39">
        <v>0.921</v>
      </c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</row>
    <row r="19" spans="1:49" s="6" customFormat="1" ht="12.75" customHeight="1">
      <c r="A19" s="15">
        <v>9</v>
      </c>
      <c r="B19" s="16" t="s">
        <v>22</v>
      </c>
      <c r="C19" s="36">
        <f t="shared" si="0"/>
        <v>233</v>
      </c>
      <c r="D19" s="2"/>
      <c r="E19" s="17">
        <v>0</v>
      </c>
      <c r="F19" s="2">
        <v>40</v>
      </c>
      <c r="G19" s="17">
        <v>2116240</v>
      </c>
      <c r="H19" s="2">
        <v>178</v>
      </c>
      <c r="I19" s="17">
        <v>7779846</v>
      </c>
      <c r="J19" s="2"/>
      <c r="K19" s="2">
        <v>0</v>
      </c>
      <c r="L19" s="2">
        <v>15</v>
      </c>
      <c r="M19" s="17">
        <v>2097315</v>
      </c>
      <c r="N19" s="2" t="e">
        <v>#REF!</v>
      </c>
      <c r="O19" s="2" t="e">
        <v>#REF!</v>
      </c>
      <c r="P19" s="2" t="e">
        <v>#REF!</v>
      </c>
      <c r="Q19" s="2">
        <v>3361</v>
      </c>
      <c r="R19" s="15" t="e">
        <v>#REF!</v>
      </c>
      <c r="S19" s="17">
        <v>11993400</v>
      </c>
      <c r="T19" s="37">
        <v>11051700</v>
      </c>
      <c r="U19" s="37">
        <v>941700</v>
      </c>
      <c r="V19" s="37">
        <v>10826545</v>
      </c>
      <c r="W19" s="39">
        <v>0.921</v>
      </c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</row>
    <row r="20" spans="1:49" s="3" customFormat="1" ht="15">
      <c r="A20" s="15">
        <v>10</v>
      </c>
      <c r="B20" s="16" t="s">
        <v>18</v>
      </c>
      <c r="C20" s="36">
        <f t="shared" si="0"/>
        <v>243</v>
      </c>
      <c r="D20" s="2"/>
      <c r="E20" s="17">
        <v>0</v>
      </c>
      <c r="F20" s="2">
        <v>20</v>
      </c>
      <c r="G20" s="17">
        <v>1058120</v>
      </c>
      <c r="H20" s="2">
        <v>208</v>
      </c>
      <c r="I20" s="17">
        <v>9091056</v>
      </c>
      <c r="J20" s="2"/>
      <c r="K20" s="2">
        <v>0</v>
      </c>
      <c r="L20" s="2">
        <v>15</v>
      </c>
      <c r="M20" s="17">
        <v>2097315</v>
      </c>
      <c r="N20" s="2" t="e">
        <v>#REF!</v>
      </c>
      <c r="O20" s="2" t="e">
        <v>#REF!</v>
      </c>
      <c r="P20" s="2" t="e">
        <v>#REF!</v>
      </c>
      <c r="Q20" s="2">
        <v>1278</v>
      </c>
      <c r="R20" s="15" t="e">
        <v>#REF!</v>
      </c>
      <c r="S20" s="17">
        <v>12246500</v>
      </c>
      <c r="T20" s="37">
        <v>12284900</v>
      </c>
      <c r="U20" s="37">
        <v>-38400</v>
      </c>
      <c r="V20" s="37">
        <v>11617207.401139202</v>
      </c>
      <c r="W20" s="39">
        <v>1.003</v>
      </c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</row>
    <row r="21" spans="1:49" s="3" customFormat="1" ht="15">
      <c r="A21" s="15">
        <v>11</v>
      </c>
      <c r="B21" s="16" t="s">
        <v>19</v>
      </c>
      <c r="C21" s="36">
        <f t="shared" si="0"/>
        <v>133</v>
      </c>
      <c r="D21" s="2"/>
      <c r="E21" s="17">
        <v>0</v>
      </c>
      <c r="F21" s="2">
        <v>38</v>
      </c>
      <c r="G21" s="17">
        <v>2010428</v>
      </c>
      <c r="H21" s="2">
        <v>45</v>
      </c>
      <c r="I21" s="17">
        <v>1966815</v>
      </c>
      <c r="J21" s="2"/>
      <c r="K21" s="2">
        <v>0</v>
      </c>
      <c r="L21" s="2">
        <v>50</v>
      </c>
      <c r="M21" s="17">
        <v>6991050</v>
      </c>
      <c r="N21" s="2" t="e">
        <v>#REF!</v>
      </c>
      <c r="O21" s="2" t="e">
        <v>#REF!</v>
      </c>
      <c r="P21" s="2" t="e">
        <v>#REF!</v>
      </c>
      <c r="Q21" s="2">
        <v>2435</v>
      </c>
      <c r="R21" s="15" t="e">
        <v>#REF!</v>
      </c>
      <c r="S21" s="17">
        <v>10968300</v>
      </c>
      <c r="T21" s="37">
        <v>10107100</v>
      </c>
      <c r="U21" s="37">
        <v>861200</v>
      </c>
      <c r="V21" s="37">
        <v>8161870.106879999</v>
      </c>
      <c r="W21" s="39">
        <v>0.921</v>
      </c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</row>
    <row r="22" spans="1:49" s="3" customFormat="1" ht="15">
      <c r="A22" s="15">
        <v>12</v>
      </c>
      <c r="B22" s="16" t="s">
        <v>20</v>
      </c>
      <c r="C22" s="36">
        <f t="shared" si="0"/>
        <v>290</v>
      </c>
      <c r="D22" s="2"/>
      <c r="E22" s="17">
        <v>0</v>
      </c>
      <c r="F22" s="2">
        <v>40</v>
      </c>
      <c r="G22" s="17">
        <v>2116240</v>
      </c>
      <c r="H22" s="2">
        <v>212</v>
      </c>
      <c r="I22" s="17">
        <v>9265884</v>
      </c>
      <c r="J22" s="2"/>
      <c r="K22" s="2">
        <v>0</v>
      </c>
      <c r="L22" s="2">
        <v>38</v>
      </c>
      <c r="M22" s="17">
        <v>5313198</v>
      </c>
      <c r="N22" s="2" t="e">
        <v>#REF!</v>
      </c>
      <c r="O22" s="2" t="e">
        <v>#REF!</v>
      </c>
      <c r="P22" s="2" t="e">
        <v>#REF!</v>
      </c>
      <c r="Q22" s="2">
        <v>2204</v>
      </c>
      <c r="R22" s="15" t="e">
        <v>#REF!</v>
      </c>
      <c r="S22" s="17">
        <v>16695300</v>
      </c>
      <c r="T22" s="37">
        <v>15384400</v>
      </c>
      <c r="U22" s="37">
        <v>1310900</v>
      </c>
      <c r="V22" s="37">
        <v>14881349.095200002</v>
      </c>
      <c r="W22" s="39">
        <v>0.921</v>
      </c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</row>
    <row r="23" spans="1:49" s="3" customFormat="1" ht="15">
      <c r="A23" s="15">
        <v>13</v>
      </c>
      <c r="B23" s="16" t="s">
        <v>21</v>
      </c>
      <c r="C23" s="36">
        <f t="shared" si="0"/>
        <v>240</v>
      </c>
      <c r="D23" s="2"/>
      <c r="E23" s="17">
        <v>0</v>
      </c>
      <c r="F23" s="2">
        <v>20</v>
      </c>
      <c r="G23" s="17">
        <v>1058120</v>
      </c>
      <c r="H23" s="2">
        <v>130</v>
      </c>
      <c r="I23" s="17">
        <v>5681910</v>
      </c>
      <c r="J23" s="2"/>
      <c r="K23" s="2">
        <v>0</v>
      </c>
      <c r="L23" s="2">
        <v>90</v>
      </c>
      <c r="M23" s="17">
        <v>12583890</v>
      </c>
      <c r="N23" s="2" t="e">
        <v>#REF!</v>
      </c>
      <c r="O23" s="2" t="e">
        <v>#REF!</v>
      </c>
      <c r="P23" s="2" t="e">
        <v>#REF!</v>
      </c>
      <c r="Q23" s="2">
        <v>1399</v>
      </c>
      <c r="R23" s="15" t="e">
        <v>#REF!</v>
      </c>
      <c r="S23" s="17">
        <v>19323900</v>
      </c>
      <c r="T23" s="37">
        <v>17806600</v>
      </c>
      <c r="U23" s="37">
        <v>1517300</v>
      </c>
      <c r="V23" s="37">
        <v>15823129.59864</v>
      </c>
      <c r="W23" s="39">
        <v>0.921</v>
      </c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</row>
    <row r="24" spans="1:49" s="3" customFormat="1" ht="15">
      <c r="A24" s="15">
        <v>14</v>
      </c>
      <c r="B24" s="16" t="s">
        <v>23</v>
      </c>
      <c r="C24" s="36">
        <f t="shared" si="0"/>
        <v>250</v>
      </c>
      <c r="D24" s="2">
        <v>20</v>
      </c>
      <c r="E24" s="17">
        <v>364220</v>
      </c>
      <c r="F24" s="2">
        <v>60</v>
      </c>
      <c r="G24" s="17">
        <v>3174360</v>
      </c>
      <c r="H24" s="2">
        <v>170</v>
      </c>
      <c r="I24" s="17">
        <v>7430190</v>
      </c>
      <c r="J24" s="2"/>
      <c r="K24" s="2">
        <v>0</v>
      </c>
      <c r="L24" s="2"/>
      <c r="M24" s="17">
        <v>0</v>
      </c>
      <c r="N24" s="2" t="e">
        <v>#REF!</v>
      </c>
      <c r="O24" s="2" t="e">
        <v>#REF!</v>
      </c>
      <c r="P24" s="2" t="e">
        <v>#REF!</v>
      </c>
      <c r="Q24" s="2">
        <v>2110</v>
      </c>
      <c r="R24" s="15" t="e">
        <v>#REF!</v>
      </c>
      <c r="S24" s="17">
        <v>10968800</v>
      </c>
      <c r="T24" s="37">
        <v>11107500</v>
      </c>
      <c r="U24" s="37">
        <v>-138700</v>
      </c>
      <c r="V24" s="37">
        <v>10667785.858632</v>
      </c>
      <c r="W24" s="39">
        <v>1.013</v>
      </c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</row>
    <row r="25" spans="1:49" s="3" customFormat="1" ht="15">
      <c r="A25" s="15">
        <v>15</v>
      </c>
      <c r="B25" s="16" t="s">
        <v>24</v>
      </c>
      <c r="C25" s="36">
        <f t="shared" si="0"/>
        <v>235</v>
      </c>
      <c r="D25" s="2"/>
      <c r="E25" s="17">
        <v>0</v>
      </c>
      <c r="F25" s="2"/>
      <c r="G25" s="17">
        <v>0</v>
      </c>
      <c r="H25" s="2">
        <v>175</v>
      </c>
      <c r="I25" s="17">
        <v>7648725</v>
      </c>
      <c r="J25" s="2"/>
      <c r="K25" s="2">
        <v>0</v>
      </c>
      <c r="L25" s="2">
        <v>60</v>
      </c>
      <c r="M25" s="17">
        <v>8389260</v>
      </c>
      <c r="N25" s="2" t="e">
        <v>#REF!</v>
      </c>
      <c r="O25" s="2" t="e">
        <v>#REF!</v>
      </c>
      <c r="P25" s="2" t="e">
        <v>#REF!</v>
      </c>
      <c r="Q25" s="2">
        <v>1633</v>
      </c>
      <c r="R25" s="15" t="e">
        <v>#REF!</v>
      </c>
      <c r="S25" s="17">
        <v>16038000</v>
      </c>
      <c r="T25" s="37">
        <v>15378700</v>
      </c>
      <c r="U25" s="37">
        <v>659300</v>
      </c>
      <c r="V25" s="37">
        <v>14618289</v>
      </c>
      <c r="W25" s="39">
        <v>0.959</v>
      </c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</row>
    <row r="26" spans="1:49" s="3" customFormat="1" ht="15">
      <c r="A26" s="15">
        <v>16</v>
      </c>
      <c r="B26" s="16" t="s">
        <v>25</v>
      </c>
      <c r="C26" s="36">
        <f t="shared" si="0"/>
        <v>235</v>
      </c>
      <c r="D26" s="2"/>
      <c r="E26" s="17">
        <v>0</v>
      </c>
      <c r="F26" s="2"/>
      <c r="G26" s="17">
        <v>0</v>
      </c>
      <c r="H26" s="2">
        <v>185</v>
      </c>
      <c r="I26" s="17">
        <v>8085795</v>
      </c>
      <c r="J26" s="2"/>
      <c r="K26" s="2">
        <v>0</v>
      </c>
      <c r="L26" s="2">
        <v>50</v>
      </c>
      <c r="M26" s="17">
        <v>6991050</v>
      </c>
      <c r="N26" s="2" t="e">
        <v>#REF!</v>
      </c>
      <c r="O26" s="2" t="e">
        <v>#REF!</v>
      </c>
      <c r="P26" s="2" t="e">
        <v>#REF!</v>
      </c>
      <c r="Q26" s="2">
        <v>2938</v>
      </c>
      <c r="R26" s="15" t="e">
        <v>#REF!</v>
      </c>
      <c r="S26" s="17">
        <v>15076800</v>
      </c>
      <c r="T26" s="37">
        <v>13893000</v>
      </c>
      <c r="U26" s="37">
        <v>1183800</v>
      </c>
      <c r="V26" s="37">
        <v>12524984</v>
      </c>
      <c r="W26" s="39">
        <v>0.921</v>
      </c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</row>
    <row r="27" spans="1:49" s="3" customFormat="1" ht="12.75" customHeight="1">
      <c r="A27" s="15">
        <v>17</v>
      </c>
      <c r="B27" s="16" t="s">
        <v>26</v>
      </c>
      <c r="C27" s="36">
        <f>D27+F27+H27+J27+L27</f>
        <v>45</v>
      </c>
      <c r="D27" s="2"/>
      <c r="E27" s="17">
        <v>0</v>
      </c>
      <c r="F27" s="2">
        <v>25</v>
      </c>
      <c r="G27" s="17">
        <v>1322650</v>
      </c>
      <c r="H27" s="2">
        <v>20</v>
      </c>
      <c r="I27" s="17">
        <v>874140</v>
      </c>
      <c r="J27" s="2"/>
      <c r="K27" s="2">
        <v>0</v>
      </c>
      <c r="L27" s="2"/>
      <c r="M27" s="17">
        <v>0</v>
      </c>
      <c r="N27" s="2" t="e">
        <v>#REF!</v>
      </c>
      <c r="O27" s="2" t="e">
        <v>#REF!</v>
      </c>
      <c r="P27" s="2" t="e">
        <v>#REF!</v>
      </c>
      <c r="Q27" s="2">
        <v>3092</v>
      </c>
      <c r="R27" s="15" t="e">
        <v>#REF!</v>
      </c>
      <c r="S27" s="17">
        <v>2196800</v>
      </c>
      <c r="T27" s="37">
        <v>2024300</v>
      </c>
      <c r="U27" s="37">
        <v>172500</v>
      </c>
      <c r="V27" s="37">
        <v>2271800</v>
      </c>
      <c r="W27" s="39">
        <v>0.921</v>
      </c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</row>
    <row r="28" spans="1:23" ht="15">
      <c r="A28" s="15">
        <v>18</v>
      </c>
      <c r="B28" s="16" t="s">
        <v>27</v>
      </c>
      <c r="C28" s="36">
        <f>D28+F28+H28+J28+L28</f>
        <v>144</v>
      </c>
      <c r="D28" s="2"/>
      <c r="E28" s="17">
        <v>0</v>
      </c>
      <c r="F28" s="2">
        <v>75</v>
      </c>
      <c r="G28" s="17">
        <v>3967950</v>
      </c>
      <c r="H28" s="2">
        <v>30</v>
      </c>
      <c r="I28" s="17">
        <v>1311210</v>
      </c>
      <c r="J28" s="2"/>
      <c r="K28" s="2">
        <v>0</v>
      </c>
      <c r="L28" s="2">
        <v>39</v>
      </c>
      <c r="M28" s="17">
        <v>5453019</v>
      </c>
      <c r="N28" s="2" t="e">
        <v>#REF!</v>
      </c>
      <c r="O28" s="2" t="e">
        <v>#REF!</v>
      </c>
      <c r="P28" s="2" t="e">
        <v>#REF!</v>
      </c>
      <c r="Q28" s="2">
        <v>3710</v>
      </c>
      <c r="R28" s="15" t="e">
        <v>#REF!</v>
      </c>
      <c r="S28" s="17">
        <v>10732200</v>
      </c>
      <c r="T28" s="37">
        <v>9889300</v>
      </c>
      <c r="U28" s="37">
        <v>842900</v>
      </c>
      <c r="V28" s="37">
        <v>13450597</v>
      </c>
      <c r="W28" s="39">
        <v>0.921</v>
      </c>
    </row>
    <row r="29" spans="1:23" ht="15" customHeight="1">
      <c r="A29" s="15">
        <v>19</v>
      </c>
      <c r="B29" s="16" t="s">
        <v>38</v>
      </c>
      <c r="C29" s="36">
        <f t="shared" si="0"/>
        <v>42</v>
      </c>
      <c r="D29" s="2"/>
      <c r="E29" s="17">
        <v>0</v>
      </c>
      <c r="F29" s="2"/>
      <c r="G29" s="17">
        <v>0</v>
      </c>
      <c r="H29" s="2">
        <v>42</v>
      </c>
      <c r="I29" s="17">
        <v>1835694</v>
      </c>
      <c r="J29" s="2"/>
      <c r="K29" s="2">
        <v>0</v>
      </c>
      <c r="L29" s="2"/>
      <c r="M29" s="17">
        <v>0</v>
      </c>
      <c r="N29" s="2" t="e">
        <v>#REF!</v>
      </c>
      <c r="O29" s="2" t="e">
        <v>#REF!</v>
      </c>
      <c r="P29" s="2" t="e">
        <v>#REF!</v>
      </c>
      <c r="Q29" s="2">
        <v>2204</v>
      </c>
      <c r="R29" s="15" t="e">
        <v>#REF!</v>
      </c>
      <c r="S29" s="17">
        <v>1835700</v>
      </c>
      <c r="T29" s="37">
        <v>1691600</v>
      </c>
      <c r="U29" s="37">
        <v>144100</v>
      </c>
      <c r="V29" s="37">
        <v>1627169</v>
      </c>
      <c r="W29" s="39">
        <v>0.922</v>
      </c>
    </row>
    <row r="30" spans="1:28" ht="15">
      <c r="A30" s="15">
        <v>20</v>
      </c>
      <c r="B30" s="40" t="s">
        <v>34</v>
      </c>
      <c r="C30" s="36">
        <f t="shared" si="0"/>
        <v>40</v>
      </c>
      <c r="D30" s="2">
        <v>40</v>
      </c>
      <c r="E30" s="17">
        <v>728440</v>
      </c>
      <c r="F30" s="2"/>
      <c r="G30" s="17">
        <v>0</v>
      </c>
      <c r="H30" s="2"/>
      <c r="I30" s="17">
        <v>0</v>
      </c>
      <c r="J30" s="2"/>
      <c r="K30" s="2">
        <v>0</v>
      </c>
      <c r="L30" s="2"/>
      <c r="M30" s="17">
        <v>0</v>
      </c>
      <c r="N30" s="2" t="e">
        <v>#REF!</v>
      </c>
      <c r="O30" s="2" t="e">
        <v>#REF!</v>
      </c>
      <c r="P30" s="2" t="e">
        <v>#REF!</v>
      </c>
      <c r="Q30" s="2">
        <v>3092</v>
      </c>
      <c r="R30" s="15" t="e">
        <v>#REF!</v>
      </c>
      <c r="S30" s="17">
        <v>728400</v>
      </c>
      <c r="T30" s="37">
        <v>671200</v>
      </c>
      <c r="U30" s="37">
        <v>57200</v>
      </c>
      <c r="V30" s="37">
        <v>629100</v>
      </c>
      <c r="W30" s="39">
        <v>0.921</v>
      </c>
      <c r="X30" s="13"/>
      <c r="Y30" s="13"/>
      <c r="Z30" s="13"/>
      <c r="AA30" s="13"/>
      <c r="AB30" s="13"/>
    </row>
    <row r="31" spans="1:28" ht="15">
      <c r="A31" s="15">
        <v>21</v>
      </c>
      <c r="B31" s="40" t="s">
        <v>35</v>
      </c>
      <c r="C31" s="36">
        <f t="shared" si="0"/>
        <v>20</v>
      </c>
      <c r="D31" s="2">
        <v>20</v>
      </c>
      <c r="E31" s="17">
        <v>364220</v>
      </c>
      <c r="F31" s="2"/>
      <c r="G31" s="17">
        <v>0</v>
      </c>
      <c r="H31" s="2"/>
      <c r="I31" s="17">
        <v>0</v>
      </c>
      <c r="J31" s="2"/>
      <c r="K31" s="2">
        <v>0</v>
      </c>
      <c r="L31" s="2"/>
      <c r="M31" s="17">
        <v>0</v>
      </c>
      <c r="N31" s="2" t="e">
        <v>#REF!</v>
      </c>
      <c r="O31" s="2" t="e">
        <v>#REF!</v>
      </c>
      <c r="P31" s="2" t="e">
        <v>#REF!</v>
      </c>
      <c r="Q31" s="2">
        <v>3710</v>
      </c>
      <c r="R31" s="15" t="e">
        <v>#REF!</v>
      </c>
      <c r="S31" s="17">
        <v>364200</v>
      </c>
      <c r="T31" s="37">
        <v>335600</v>
      </c>
      <c r="U31" s="37">
        <v>28600</v>
      </c>
      <c r="V31" s="37">
        <v>349600</v>
      </c>
      <c r="W31" s="39">
        <v>0.921</v>
      </c>
      <c r="X31" s="13"/>
      <c r="Y31" s="13"/>
      <c r="Z31" s="13"/>
      <c r="AA31" s="13"/>
      <c r="AB31" s="13"/>
    </row>
    <row r="32" spans="1:23" ht="15">
      <c r="A32" s="15">
        <v>22</v>
      </c>
      <c r="B32" s="40" t="s">
        <v>28</v>
      </c>
      <c r="C32" s="36">
        <f aca="true" t="shared" si="1" ref="C32:C37">D32+F32+H32+J32+L32</f>
        <v>208</v>
      </c>
      <c r="D32" s="2"/>
      <c r="E32" s="17">
        <v>0</v>
      </c>
      <c r="F32" s="2">
        <v>60</v>
      </c>
      <c r="G32" s="17">
        <v>3174360</v>
      </c>
      <c r="H32" s="2">
        <v>110</v>
      </c>
      <c r="I32" s="17">
        <v>4807770</v>
      </c>
      <c r="J32" s="2">
        <v>10</v>
      </c>
      <c r="K32" s="17">
        <v>509910</v>
      </c>
      <c r="L32" s="2">
        <v>28</v>
      </c>
      <c r="M32" s="17">
        <v>3914988</v>
      </c>
      <c r="N32" s="2" t="e">
        <v>#REF!</v>
      </c>
      <c r="O32" s="2" t="e">
        <v>#REF!</v>
      </c>
      <c r="P32" s="2" t="e">
        <v>#REF!</v>
      </c>
      <c r="Q32" s="2">
        <v>1399</v>
      </c>
      <c r="R32" s="15" t="e">
        <v>#REF!</v>
      </c>
      <c r="S32" s="17">
        <v>12407000</v>
      </c>
      <c r="T32" s="37">
        <v>10544900</v>
      </c>
      <c r="U32" s="37">
        <v>1862100</v>
      </c>
      <c r="V32" s="37">
        <v>9477607</v>
      </c>
      <c r="W32" s="39">
        <v>0.85</v>
      </c>
    </row>
    <row r="33" spans="1:23" ht="15">
      <c r="A33" s="15">
        <v>23</v>
      </c>
      <c r="B33" s="40" t="s">
        <v>29</v>
      </c>
      <c r="C33" s="36">
        <f t="shared" si="1"/>
        <v>117</v>
      </c>
      <c r="D33" s="2"/>
      <c r="E33" s="17">
        <v>0</v>
      </c>
      <c r="F33" s="2">
        <v>20</v>
      </c>
      <c r="G33" s="17">
        <v>1058120</v>
      </c>
      <c r="H33" s="2">
        <v>97</v>
      </c>
      <c r="I33" s="17">
        <v>4239579</v>
      </c>
      <c r="J33" s="2"/>
      <c r="K33" s="2">
        <v>0</v>
      </c>
      <c r="L33" s="2"/>
      <c r="M33" s="17">
        <v>0</v>
      </c>
      <c r="N33" s="2" t="e">
        <v>#REF!</v>
      </c>
      <c r="O33" s="2" t="e">
        <v>#REF!</v>
      </c>
      <c r="P33" s="2" t="e">
        <v>#REF!</v>
      </c>
      <c r="Q33" s="2">
        <v>2110</v>
      </c>
      <c r="R33" s="15" t="e">
        <v>#REF!</v>
      </c>
      <c r="S33" s="17">
        <v>5297700</v>
      </c>
      <c r="T33" s="37">
        <v>4502600</v>
      </c>
      <c r="U33" s="37">
        <v>795100</v>
      </c>
      <c r="V33" s="37">
        <v>4344956</v>
      </c>
      <c r="W33" s="39">
        <v>0.85</v>
      </c>
    </row>
    <row r="34" spans="1:23" ht="15">
      <c r="A34" s="15">
        <v>24</v>
      </c>
      <c r="B34" s="40" t="s">
        <v>30</v>
      </c>
      <c r="C34" s="36">
        <f t="shared" si="1"/>
        <v>90</v>
      </c>
      <c r="D34" s="2"/>
      <c r="E34" s="17">
        <v>0</v>
      </c>
      <c r="F34" s="2">
        <v>16</v>
      </c>
      <c r="G34" s="17">
        <v>846496</v>
      </c>
      <c r="H34" s="2">
        <v>60</v>
      </c>
      <c r="I34" s="17">
        <v>2622420</v>
      </c>
      <c r="J34" s="2"/>
      <c r="K34" s="2">
        <v>0</v>
      </c>
      <c r="L34" s="2">
        <v>14</v>
      </c>
      <c r="M34" s="17">
        <v>1957494</v>
      </c>
      <c r="N34" s="2" t="e">
        <v>#REF!</v>
      </c>
      <c r="O34" s="2" t="e">
        <v>#REF!</v>
      </c>
      <c r="P34" s="2" t="e">
        <v>#REF!</v>
      </c>
      <c r="Q34" s="2">
        <v>1633</v>
      </c>
      <c r="R34" s="15" t="e">
        <v>#REF!</v>
      </c>
      <c r="S34" s="17">
        <v>5426400</v>
      </c>
      <c r="T34" s="37">
        <v>4612000</v>
      </c>
      <c r="U34" s="37">
        <v>814400</v>
      </c>
      <c r="V34" s="37">
        <v>5080167</v>
      </c>
      <c r="W34" s="39">
        <v>0.85</v>
      </c>
    </row>
    <row r="35" spans="1:23" ht="15">
      <c r="A35" s="15">
        <v>25</v>
      </c>
      <c r="B35" s="40" t="s">
        <v>31</v>
      </c>
      <c r="C35" s="36">
        <f t="shared" si="1"/>
        <v>16</v>
      </c>
      <c r="D35" s="2"/>
      <c r="E35" s="17">
        <v>0</v>
      </c>
      <c r="F35" s="2"/>
      <c r="G35" s="17">
        <v>0</v>
      </c>
      <c r="H35" s="2">
        <v>16</v>
      </c>
      <c r="I35" s="17">
        <v>699312</v>
      </c>
      <c r="J35" s="2"/>
      <c r="K35" s="2">
        <v>0</v>
      </c>
      <c r="L35" s="2"/>
      <c r="M35" s="17">
        <v>0</v>
      </c>
      <c r="N35" s="2" t="e">
        <v>#REF!</v>
      </c>
      <c r="O35" s="2" t="e">
        <v>#REF!</v>
      </c>
      <c r="P35" s="2" t="e">
        <v>#REF!</v>
      </c>
      <c r="Q35" s="2">
        <v>2938</v>
      </c>
      <c r="R35" s="15" t="e">
        <v>#REF!</v>
      </c>
      <c r="S35" s="17">
        <v>699300</v>
      </c>
      <c r="T35" s="37">
        <v>594300</v>
      </c>
      <c r="U35" s="37">
        <v>105000</v>
      </c>
      <c r="V35" s="37">
        <v>817005</v>
      </c>
      <c r="W35" s="39">
        <v>0.85</v>
      </c>
    </row>
    <row r="36" spans="1:23" ht="15">
      <c r="A36" s="15">
        <v>26</v>
      </c>
      <c r="B36" s="40" t="s">
        <v>32</v>
      </c>
      <c r="C36" s="36">
        <f t="shared" si="1"/>
        <v>40</v>
      </c>
      <c r="D36" s="2"/>
      <c r="E36" s="17">
        <v>0</v>
      </c>
      <c r="F36" s="2"/>
      <c r="G36" s="17">
        <v>0</v>
      </c>
      <c r="H36" s="2">
        <v>40</v>
      </c>
      <c r="I36" s="17">
        <v>1748280</v>
      </c>
      <c r="J36" s="2"/>
      <c r="K36" s="2">
        <v>0</v>
      </c>
      <c r="L36" s="2"/>
      <c r="M36" s="17">
        <v>0</v>
      </c>
      <c r="N36" s="2" t="e">
        <v>#REF!</v>
      </c>
      <c r="O36" s="2" t="e">
        <v>#REF!</v>
      </c>
      <c r="P36" s="2" t="e">
        <v>#REF!</v>
      </c>
      <c r="Q36" s="2">
        <v>3092</v>
      </c>
      <c r="R36" s="15" t="e">
        <v>#REF!</v>
      </c>
      <c r="S36" s="17">
        <v>1748300</v>
      </c>
      <c r="T36" s="37">
        <v>1485900</v>
      </c>
      <c r="U36" s="37">
        <v>262400</v>
      </c>
      <c r="V36" s="37">
        <v>1484767</v>
      </c>
      <c r="W36" s="39">
        <v>0.85</v>
      </c>
    </row>
    <row r="37" spans="1:23" ht="15">
      <c r="A37" s="15">
        <v>27</v>
      </c>
      <c r="B37" s="40" t="s">
        <v>33</v>
      </c>
      <c r="C37" s="36">
        <f t="shared" si="1"/>
        <v>21</v>
      </c>
      <c r="D37" s="2"/>
      <c r="E37" s="17">
        <v>0</v>
      </c>
      <c r="F37" s="2"/>
      <c r="G37" s="17">
        <v>0</v>
      </c>
      <c r="H37" s="2"/>
      <c r="I37" s="17">
        <v>0</v>
      </c>
      <c r="J37" s="2"/>
      <c r="K37" s="2">
        <v>0</v>
      </c>
      <c r="L37" s="2">
        <v>21</v>
      </c>
      <c r="M37" s="17">
        <v>2936241</v>
      </c>
      <c r="N37" s="2" t="e">
        <v>#REF!</v>
      </c>
      <c r="O37" s="2" t="e">
        <v>#REF!</v>
      </c>
      <c r="P37" s="2" t="e">
        <v>#REF!</v>
      </c>
      <c r="Q37" s="2">
        <v>3710</v>
      </c>
      <c r="R37" s="15" t="e">
        <v>#REF!</v>
      </c>
      <c r="S37" s="17">
        <v>2936200</v>
      </c>
      <c r="T37" s="37">
        <v>2495500</v>
      </c>
      <c r="U37" s="37">
        <v>440700</v>
      </c>
      <c r="V37" s="37">
        <v>1561314</v>
      </c>
      <c r="W37" s="39">
        <v>0.85</v>
      </c>
    </row>
    <row r="38" spans="1:35" ht="18.75" customHeight="1">
      <c r="A38" s="41"/>
      <c r="B38" s="19" t="s">
        <v>36</v>
      </c>
      <c r="C38" s="22">
        <f>SUM(C11:C37)</f>
        <v>3976</v>
      </c>
      <c r="D38" s="22">
        <f aca="true" t="shared" si="2" ref="D38:V38">SUM(D11:D37)</f>
        <v>80</v>
      </c>
      <c r="E38" s="20">
        <f t="shared" si="2"/>
        <v>1456880</v>
      </c>
      <c r="F38" s="22">
        <f t="shared" si="2"/>
        <v>653</v>
      </c>
      <c r="G38" s="20">
        <f t="shared" si="2"/>
        <v>34547618</v>
      </c>
      <c r="H38" s="22">
        <f t="shared" si="2"/>
        <v>2559</v>
      </c>
      <c r="I38" s="20">
        <f t="shared" si="2"/>
        <v>111846213</v>
      </c>
      <c r="J38" s="22">
        <f t="shared" si="2"/>
        <v>10</v>
      </c>
      <c r="K38" s="20">
        <f t="shared" si="2"/>
        <v>509910</v>
      </c>
      <c r="L38" s="22">
        <f t="shared" si="2"/>
        <v>674</v>
      </c>
      <c r="M38" s="20">
        <f t="shared" si="2"/>
        <v>94210023</v>
      </c>
      <c r="N38" s="20" t="e">
        <f t="shared" si="2"/>
        <v>#REF!</v>
      </c>
      <c r="O38" s="20" t="e">
        <f t="shared" si="2"/>
        <v>#REF!</v>
      </c>
      <c r="P38" s="20" t="e">
        <f t="shared" si="2"/>
        <v>#REF!</v>
      </c>
      <c r="Q38" s="20">
        <f t="shared" si="2"/>
        <v>84142</v>
      </c>
      <c r="R38" s="20" t="e">
        <f t="shared" si="2"/>
        <v>#REF!</v>
      </c>
      <c r="S38" s="20">
        <f t="shared" si="2"/>
        <v>242570625</v>
      </c>
      <c r="T38" s="20">
        <f t="shared" si="2"/>
        <v>221110200</v>
      </c>
      <c r="U38" s="21">
        <f t="shared" si="2"/>
        <v>21460425</v>
      </c>
      <c r="V38" s="21">
        <f t="shared" si="2"/>
        <v>208907872.8858312</v>
      </c>
      <c r="W38" s="42">
        <f>ROUND((T38/S38),3)</f>
        <v>0.912</v>
      </c>
      <c r="X38" s="14"/>
      <c r="Y38" s="14"/>
      <c r="Z38" s="14"/>
      <c r="AA38" s="14"/>
      <c r="AB38" s="13"/>
      <c r="AC38" s="13"/>
      <c r="AD38" s="13"/>
      <c r="AE38" s="13"/>
      <c r="AF38" s="13"/>
      <c r="AG38" s="13"/>
      <c r="AH38" s="13"/>
      <c r="AI38" s="13"/>
    </row>
    <row r="39" spans="1:35" ht="15">
      <c r="A39" s="43"/>
      <c r="B39" s="44"/>
      <c r="C39" s="44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6"/>
      <c r="S39" s="61">
        <v>242570625</v>
      </c>
      <c r="T39" s="61">
        <v>221110700</v>
      </c>
      <c r="U39" s="45"/>
      <c r="V39" s="45"/>
      <c r="W39" s="47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</row>
    <row r="40" spans="1:35" ht="18">
      <c r="A40" s="48"/>
      <c r="C40" s="49"/>
      <c r="D40" s="48"/>
      <c r="E40" s="27"/>
      <c r="F40" s="27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1"/>
      <c r="S40" s="52"/>
      <c r="T40" s="50"/>
      <c r="U40" s="52"/>
      <c r="V40" s="50"/>
      <c r="W40" s="50"/>
      <c r="X40" s="8"/>
      <c r="Y40" s="8"/>
      <c r="Z40" s="8"/>
      <c r="AA40" s="8"/>
      <c r="AB40" s="8"/>
      <c r="AC40" s="8"/>
      <c r="AD40" s="8"/>
      <c r="AE40" s="13"/>
      <c r="AF40" s="13"/>
      <c r="AG40" s="13"/>
      <c r="AH40" s="13"/>
      <c r="AI40" s="13"/>
    </row>
    <row r="41" spans="3:22" ht="15.75">
      <c r="C41" s="49"/>
      <c r="D41" s="26"/>
      <c r="E41" s="27"/>
      <c r="F41" s="27"/>
      <c r="S41" s="52"/>
      <c r="U41" s="52"/>
      <c r="V41" s="53"/>
    </row>
    <row r="42" spans="1:19" ht="18">
      <c r="A42" s="54"/>
      <c r="B42" s="55"/>
      <c r="C42" s="55"/>
      <c r="F42" s="56"/>
      <c r="G42" s="56"/>
      <c r="H42" s="56"/>
      <c r="S42" s="53"/>
    </row>
    <row r="43" spans="1:19" ht="18">
      <c r="A43" s="57"/>
      <c r="B43" s="58"/>
      <c r="C43" s="58"/>
      <c r="F43" s="56"/>
      <c r="G43" s="56"/>
      <c r="H43" s="56"/>
      <c r="S43" s="53"/>
    </row>
    <row r="44" ht="12.75">
      <c r="V44" s="53"/>
    </row>
    <row r="46" spans="19:22" ht="15.75">
      <c r="S46" s="59"/>
      <c r="T46" s="60"/>
      <c r="U46" s="60"/>
      <c r="V46" s="60"/>
    </row>
    <row r="47" spans="19:22" ht="15.75">
      <c r="S47" s="59"/>
      <c r="T47" s="49"/>
      <c r="U47" s="49"/>
      <c r="V47" s="49"/>
    </row>
    <row r="48" ht="12.75">
      <c r="S48" s="50"/>
    </row>
    <row r="49" ht="12.75">
      <c r="S49" s="50"/>
    </row>
  </sheetData>
  <sheetProtection/>
  <mergeCells count="14">
    <mergeCell ref="N6:P6"/>
    <mergeCell ref="W6:W7"/>
    <mergeCell ref="Q6:Q7"/>
    <mergeCell ref="S6:S7"/>
    <mergeCell ref="R6:R7"/>
    <mergeCell ref="V6:V10"/>
    <mergeCell ref="T6:T7"/>
    <mergeCell ref="L6:M6"/>
    <mergeCell ref="D6:E6"/>
    <mergeCell ref="F6:I6"/>
    <mergeCell ref="J6:K6"/>
    <mergeCell ref="A6:A7"/>
    <mergeCell ref="B6:B7"/>
    <mergeCell ref="C6:C7"/>
  </mergeCells>
  <printOptions/>
  <pageMargins left="0.1968503937007874" right="0" top="0.3937007874015748" bottom="0" header="0.31496062992125984" footer="0.31496062992125984"/>
  <pageSetup fitToWidth="2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2014-04-30T08:06:23Z</cp:lastPrinted>
  <dcterms:created xsi:type="dcterms:W3CDTF">1996-10-08T23:32:33Z</dcterms:created>
  <dcterms:modified xsi:type="dcterms:W3CDTF">2014-06-02T13:42:19Z</dcterms:modified>
  <cp:category/>
  <cp:version/>
  <cp:contentType/>
  <cp:contentStatus/>
</cp:coreProperties>
</file>