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90" windowWidth="28290" windowHeight="11775"/>
  </bookViews>
  <sheets>
    <sheet name="МО" sheetId="3" r:id="rId1"/>
  </sheets>
  <calcPr calcId="145621"/>
</workbook>
</file>

<file path=xl/calcChain.xml><?xml version="1.0" encoding="utf-8"?>
<calcChain xmlns="http://schemas.openxmlformats.org/spreadsheetml/2006/main">
  <c r="AL23" i="3" l="1"/>
  <c r="AL22" i="3" s="1"/>
  <c r="AM225" i="3"/>
  <c r="AN225" i="3"/>
  <c r="AL225" i="3"/>
  <c r="AM208" i="3"/>
  <c r="AN208" i="3"/>
  <c r="AL208" i="3"/>
  <c r="AN298" i="3"/>
  <c r="AN282" i="3" s="1"/>
  <c r="AN280" i="3" s="1"/>
  <c r="AM298" i="3"/>
  <c r="AL298" i="3"/>
  <c r="AL282" i="3" s="1"/>
  <c r="AL280" i="3" s="1"/>
  <c r="AM282" i="3"/>
  <c r="AM280" i="3" s="1"/>
  <c r="AN274" i="3"/>
  <c r="AM274" i="3"/>
  <c r="AL274" i="3"/>
  <c r="AN160" i="3"/>
  <c r="AM160" i="3"/>
  <c r="AL160" i="3"/>
  <c r="AK160" i="3"/>
  <c r="AK207" i="3"/>
  <c r="AK21" i="3" s="1"/>
  <c r="AM22" i="3"/>
  <c r="AN22" i="3"/>
  <c r="AK22" i="3"/>
  <c r="AK282" i="3"/>
  <c r="AK298" i="3"/>
  <c r="AL283" i="3"/>
  <c r="AM283" i="3"/>
  <c r="AN283" i="3"/>
  <c r="AK283" i="3"/>
  <c r="AK280" i="3" s="1"/>
  <c r="AK225" i="3"/>
  <c r="AK208" i="3"/>
  <c r="AL203" i="3"/>
  <c r="AM203" i="3"/>
  <c r="AN203" i="3"/>
  <c r="AK203" i="3"/>
  <c r="AL147" i="3"/>
  <c r="AM147" i="3"/>
  <c r="AN147" i="3"/>
  <c r="AK147" i="3"/>
  <c r="AN23" i="3"/>
  <c r="AM23" i="3"/>
  <c r="AK23" i="3"/>
  <c r="AK284" i="3"/>
  <c r="AK274" i="3"/>
  <c r="AN204" i="3"/>
  <c r="AM204" i="3"/>
  <c r="AL204" i="3"/>
  <c r="AN137" i="3"/>
  <c r="AM137" i="3"/>
  <c r="AL137" i="3"/>
  <c r="AK114" i="3"/>
  <c r="AL207" i="3" l="1"/>
  <c r="AL21" i="3"/>
  <c r="AM207" i="3"/>
  <c r="AM21" i="3" s="1"/>
  <c r="AN207" i="3"/>
  <c r="AN21" i="3" s="1"/>
</calcChain>
</file>

<file path=xl/sharedStrings.xml><?xml version="1.0" encoding="utf-8"?>
<sst xmlns="http://schemas.openxmlformats.org/spreadsheetml/2006/main" count="2924" uniqueCount="793">
  <si>
    <t>Финансовый орган субъекта Российской Федерации</t>
  </si>
  <si>
    <t>Комитет финансов Кировского муниципального района</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</si>
  <si>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</si>
  <si>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</si>
  <si>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</si>
  <si>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</si>
  <si>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</si>
  <si>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</si>
  <si>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</si>
  <si>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</si>
  <si>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</si>
  <si>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</si>
  <si>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</si>
  <si>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</si>
  <si>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</si>
  <si>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</si>
  <si>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</si>
  <si>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</si>
  <si>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</si>
  <si>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2018г.</t>
  </si>
  <si>
    <t>текущий
2019г.</t>
  </si>
  <si>
    <t>очередной
2020г.</t>
  </si>
  <si>
    <t>плановый период
2021-2022гг.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</si>
  <si>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</si>
  <si>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</si>
  <si>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</si>
  <si>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</si>
  <si>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</si>
  <si>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</si>
  <si>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</si>
  <si>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</si>
  <si>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2-й год пп </t>
  </si>
  <si>
    <t>исполнено</t>
  </si>
  <si>
    <t>1</t>
  </si>
  <si>
    <t>2</t>
  </si>
  <si>
    <t xml:space="preserve">Объем средств на исполнение расходного обязательства муниципального образования </t>
  </si>
  <si>
    <t xml:space="preserve">1-й год пп 		
</t>
  </si>
  <si>
    <t>утверж-денные бюджетные назначения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</si>
  <si>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</si>
  <si>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</si>
  <si>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</si>
  <si>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t>
  </si>
  <si>
    <t xml:space="preserve">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</si>
  <si>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</si>
  <si>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</si>
  <si>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</si>
  <si>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</si>
  <si>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</si>
  <si>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</si>
  <si>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01
01
</t>
  </si>
  <si>
    <t xml:space="preserve">11
13
</t>
  </si>
  <si>
    <t xml:space="preserve">плановый метод
</t>
  </si>
  <si>
    <t xml:space="preserve">Федеральный закон №131-ФЗ от 06.10.2003 "Об общих принципах организации местного самоуправления в Российской Федерации"
</t>
  </si>
  <si>
    <t xml:space="preserve"> ст.15, подст.1, п.1
</t>
  </si>
  <si>
    <t xml:space="preserve">06.10.2003-не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</si>
  <si>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</si>
  <si>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</si>
  <si>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</si>
  <si>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</si>
  <si>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</si>
  <si>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
</t>
  </si>
  <si>
    <t>1.1.1.3. владение, пользование и распоряжение имуществом, находящимся в муниципальной собственности муниципального района</t>
  </si>
  <si>
    <t>1005</t>
  </si>
  <si>
    <t xml:space="preserve"> ст.15, подст.1, п.3
</t>
  </si>
  <si>
    <t xml:space="preserve">Постановление Правительства Ленинградской области №64 от 06.03.2013 "О порядке предоставления 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t>
  </si>
  <si>
    <t xml:space="preserve">в целом
</t>
  </si>
  <si>
    <t xml:space="preserve">15.04.2013-не установлен
</t>
  </si>
  <si>
    <t xml:space="preserve">01
04
05
05
</t>
  </si>
  <si>
    <t xml:space="preserve">13
12
01
02
</t>
  </si>
  <si>
    <t xml:space="preserve">Постановление Правительства Ленинградской области №294 от 17.09.2012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
</t>
  </si>
  <si>
    <t xml:space="preserve">25.10.2012-не установлен
</t>
  </si>
  <si>
    <t xml:space="preserve">Постановление Правительства Ленинградской области №250 от 30.06.2017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 признании утратившими силу отдельных постановлений Правительства Ленинградской области"
</t>
  </si>
  <si>
    <t xml:space="preserve">30.06.2017-не установлен
</t>
  </si>
  <si>
    <t xml:space="preserve">Указ Президента Российской Федерации №597 от 07.05.2012 "О мероприятиях по реализации государственной социальной политики (Собрание законодательства Российской Федерации, 2012, № 19, ст. 2334)"
</t>
  </si>
  <si>
    <t xml:space="preserve">07.05.2012-не установлен
</t>
  </si>
  <si>
    <t xml:space="preserve">18
</t>
  </si>
  <si>
    <t xml:space="preserve">Постановление Правительства Ленинградской области №163 от 18.05.2015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</si>
  <si>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18.05.2015-не установлен
</t>
  </si>
  <si>
    <t xml:space="preserve">05
</t>
  </si>
  <si>
    <t xml:space="preserve">02
</t>
  </si>
  <si>
    <t xml:space="preserve">плановый метод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</si>
  <si>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</si>
  <si>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</si>
  <si>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 ст.15, подст.1, п.5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</si>
  <si>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</si>
  <si>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</si>
  <si>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</si>
  <si>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</si>
  <si>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09
</t>
  </si>
  <si>
    <t xml:space="preserve">плановый метод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</si>
  <si>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</si>
  <si>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</si>
  <si>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</si>
  <si>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</si>
  <si>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</si>
  <si>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 ст.15, подст.1, п.6
</t>
  </si>
  <si>
    <t>4</t>
  </si>
  <si>
    <t xml:space="preserve">04
10
</t>
  </si>
  <si>
    <t xml:space="preserve">08
03
</t>
  </si>
  <si>
    <t xml:space="preserve">расчетный метод
</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</si>
  <si>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</si>
  <si>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ст.11
</t>
  </si>
  <si>
    <t xml:space="preserve">14.07.2015-не установлен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</si>
  <si>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(Собрание законодательства Российской Федерации, 2014, № 17, ст. 2059; 2019, № 14, ст. 1536)"
</t>
  </si>
  <si>
    <t xml:space="preserve">01.05.2014-не установлен
</t>
  </si>
  <si>
    <t xml:space="preserve">03
</t>
  </si>
  <si>
    <t xml:space="preserve">10
</t>
  </si>
  <si>
    <t xml:space="preserve">расчетный метод
</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</si>
  <si>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</si>
  <si>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</si>
  <si>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 ст.15, подст.1, п.11
</t>
  </si>
  <si>
    <t xml:space="preserve">Областной закон Ленинградской области №6-оз от 24.02.2014 "Об образовании в Ленинградской области"
</t>
  </si>
  <si>
    <t xml:space="preserve"> ст.10, 23
</t>
  </si>
  <si>
    <t xml:space="preserve">25.02.2014-не установлен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</si>
  <si>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</si>
  <si>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30.08.2012-не установлен
</t>
  </si>
  <si>
    <t>6</t>
  </si>
  <si>
    <t xml:space="preserve">07
</t>
  </si>
  <si>
    <t xml:space="preserve">01
</t>
  </si>
  <si>
    <t xml:space="preserve">плановый метод, расчетный метод
</t>
  </si>
  <si>
    <t xml:space="preserve">Федеральный закон №273-ФЗ от 29.12.2012 "Об образовании в Российской Федерации"
</t>
  </si>
  <si>
    <t xml:space="preserve"> ст.9
</t>
  </si>
  <si>
    <t xml:space="preserve">30.12.2012-не установлен
</t>
  </si>
  <si>
    <t xml:space="preserve">Федеральный закон №124-ФЗ от 24.07.1998 "Об основных гарантиях прав ребенка в Российской Федерации"
</t>
  </si>
  <si>
    <t xml:space="preserve"> ст.12
</t>
  </si>
  <si>
    <t xml:space="preserve">03.08.1998-не установлен
</t>
  </si>
  <si>
    <t xml:space="preserve">Постановление Правительства Ленинградской области №541 от 24.11.2014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образований Ленинградской области на реализацию мероприятий по поощрению победителей (лауреатов) областных конкурсов, включая областные творческие конкурсы дошкольников,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
</t>
  </si>
  <si>
    <t xml:space="preserve">24.11.2014-не установлен
</t>
  </si>
  <si>
    <t xml:space="preserve">Указ Президента Российской Федерации №599 от 07.05.2012 "О мерах по реализации государственной политики в области образования и науки"
</t>
  </si>
  <si>
    <t xml:space="preserve">16
</t>
  </si>
  <si>
    <t xml:space="preserve">Постановление Правительства Ленинградской области №71 от 18.03.2015 "Об утверждении Порядка предоставления иных межбюджетных трансфертов из областного бюджета Ленинградской области бюджету муниципального образования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
</t>
  </si>
  <si>
    <t xml:space="preserve">23.03.2015-не установлен
</t>
  </si>
  <si>
    <t xml:space="preserve">Постановление Правительства Российской Федерации №295 от 15.04.2014 "Об утверждении государственной программы Российской Федерации «Развитие образования» на 2013 - 2020 годы"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</si>
  <si>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</si>
  <si>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</si>
  <si>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 xml:space="preserve">07
07
07
</t>
  </si>
  <si>
    <t xml:space="preserve">02
05
09
</t>
  </si>
  <si>
    <t xml:space="preserve">плановый, расчетный методы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</si>
  <si>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(Собрание законодательства Российской Федерации, 2012, № 19, ст. 2337)"
</t>
  </si>
  <si>
    <t xml:space="preserve">20
</t>
  </si>
  <si>
    <t xml:space="preserve">Постановление Правительства Ленинградской области №25 от 11.02.2016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в рамках государственной программы Ленинградской области "Современное образование Ленинградской области"
</t>
  </si>
  <si>
    <t xml:space="preserve">15.02.2016-18.12.2017
</t>
  </si>
  <si>
    <t xml:space="preserve">
плановый, расчетный метод
</t>
  </si>
  <si>
    <t xml:space="preserve">Указ Президента Российской Федерации №599 от 07.05.2012 "О мерах по реализации государственной политики в области образования и науки (Собрание законодательства Российской Федерации, 2012, № 19, ст. 2336)"
</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</si>
  <si>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</si>
  <si>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</si>
  <si>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 xml:space="preserve">плановый, расчетный метод
</t>
  </si>
  <si>
    <t xml:space="preserve">Указ Президента Российской Федерации №761 от 01.06.2012 "О национальной стратегии действий в интересах детей на 2012 - 2017 годы"
</t>
  </si>
  <si>
    <t xml:space="preserve">01.06.2012-не установлен
</t>
  </si>
  <si>
    <t xml:space="preserve">15
</t>
  </si>
  <si>
    <t xml:space="preserve">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</si>
  <si>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</si>
  <si>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</si>
  <si>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07
07
</t>
  </si>
  <si>
    <t xml:space="preserve">03
09
</t>
  </si>
  <si>
    <t xml:space="preserve">Указ Президента Российской Федерации №761 от 01.06.2012 "О Национальной стратегии действий в интересах детей на 2012 - 2017 годы (Собрание законодательства Российской Федерации,  2012, № 23, ст. 2994)"
</t>
  </si>
  <si>
    <t xml:space="preserve">
плановый, расчетный метод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</si>
  <si>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</si>
  <si>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</si>
  <si>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 xml:space="preserve">плановый, расчетный метод
</t>
  </si>
  <si>
    <t xml:space="preserve">Постановление Правительства Ленинградской области №23 от 11.02.2016 "Об утверждении Порядка предоставления и расходования субсидии из областного бюджета Ленинградской области бюджетам муниципальных районов (городского округа) Ленинградской области на организацию отдыха детей, находящихся в трудной жизненной ситуации, в каникулярное время в рамках подпрограммы "Развитие системы отдыха, оздоровления, занятости детей, подростков и молодежи, в том числе детей, находящихся в трудной жизненной ситуации" государственной программы Ленинградской области "Современное образование Ленинградской области""
</t>
  </si>
  <si>
    <t xml:space="preserve">15.02.2016-не установлен
</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</si>
  <si>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</si>
  <si>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</si>
  <si>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 xml:space="preserve"> ст.15, подст.1, п.15.1
</t>
  </si>
  <si>
    <t>21</t>
  </si>
  <si>
    <t xml:space="preserve">13
</t>
  </si>
  <si>
    <t xml:space="preserve">Федеральный закон №38-ФЗ от 13.03.2006 "О рекламе"
</t>
  </si>
  <si>
    <t xml:space="preserve"> ст.19
</t>
  </si>
  <si>
    <t xml:space="preserve">15.03.2006-не установлен
</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</si>
  <si>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</si>
  <si>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</si>
  <si>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23</t>
  </si>
  <si>
    <t xml:space="preserve">плановый метод
</t>
  </si>
  <si>
    <t xml:space="preserve"> ст.15, подст.1, п.19.1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</si>
  <si>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</si>
  <si>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</si>
  <si>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</si>
  <si>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</si>
  <si>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</si>
  <si>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№71 от 18.03.2015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
</t>
  </si>
  <si>
    <t xml:space="preserve">Федеральный закон №381-ФЗ от 28.12.2009 "Об основах государственного регулирования торговой деятельности в Российской Федерации"
</t>
  </si>
  <si>
    <t xml:space="preserve"> ст.6,17
</t>
  </si>
  <si>
    <t xml:space="preserve">30.12.2009-не установлен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</si>
  <si>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</si>
  <si>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</si>
  <si>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 ст.15, подст.1, п.19
</t>
  </si>
  <si>
    <t xml:space="preserve">Областной закон Ленинградской области №61-оз от 03.07.2009 "Об организации библиотечного обслуживания населения Ленинградской области общедоступными библиотеками"
</t>
  </si>
  <si>
    <t xml:space="preserve"> ст.10
</t>
  </si>
  <si>
    <t xml:space="preserve">10.07.2009-не установлен
</t>
  </si>
  <si>
    <t>7</t>
  </si>
  <si>
    <t xml:space="preserve">08
</t>
  </si>
  <si>
    <t xml:space="preserve">плановый метод
</t>
  </si>
  <si>
    <t xml:space="preserve">Федеральный закон №78-ФЗ от 29.12.1994 "О библиотечном деле"
</t>
  </si>
  <si>
    <t xml:space="preserve"> ст.4
</t>
  </si>
  <si>
    <t xml:space="preserve">02.01.1995-не установлен
</t>
  </si>
  <si>
    <t xml:space="preserve">Постановление Правительства Ленинградской области №404 от 14.11.2013 "О государственной программе Ленинградской области "Развитие культуры и туризма в Ленинградской области""
</t>
  </si>
  <si>
    <t xml:space="preserve">12.02.2014-не установлен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</si>
  <si>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</si>
  <si>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</si>
  <si>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08
08
</t>
  </si>
  <si>
    <t xml:space="preserve">01
04
</t>
  </si>
  <si>
    <t xml:space="preserve">метод индексации
</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</si>
  <si>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</si>
  <si>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</si>
  <si>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 xml:space="preserve"> ст.15, подст.1
</t>
  </si>
  <si>
    <t xml:space="preserve">плановый метод
</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</si>
  <si>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</si>
  <si>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</si>
  <si>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 ст.15, подст.1, п.21
</t>
  </si>
  <si>
    <t xml:space="preserve">Постановление Правительства Ленинградской области №126 от 05.06.2007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</si>
  <si>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 xml:space="preserve">23.07.2007-не установлен
</t>
  </si>
  <si>
    <t>12</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</si>
  <si>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</si>
  <si>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</si>
  <si>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</si>
  <si>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Федеральный закон №28-ФЗ от 12.02.1998 "О гражданской обороне"
</t>
  </si>
  <si>
    <t xml:space="preserve"> ст.8, подст.2
</t>
  </si>
  <si>
    <t xml:space="preserve">16.02.1998-не установлен
</t>
  </si>
  <si>
    <t xml:space="preserve">Указ Президента Российской Федерации №1522 от 13.11.2012 "О создании комплексной системы экстренного оповещения населения об угрозе возникновения или о возникновении чрезвычайных ситуаций"
</t>
  </si>
  <si>
    <t xml:space="preserve">13.11.2012-не установлен
</t>
  </si>
  <si>
    <t xml:space="preserve">14
</t>
  </si>
  <si>
    <t>1.1.1.38. осуществление мероприятий по обеспечению безопасности людей на водных объектах, охране их жизни и здоровья</t>
  </si>
  <si>
    <t>1040</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</si>
  <si>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</si>
  <si>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</si>
  <si>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 xml:space="preserve"> ст.15, подст.1, п.25
</t>
  </si>
  <si>
    <t xml:space="preserve">Областной закон Ленинградской области №177-оз от 12.12.2007 "О развитии сельского хозяйства в Ленинградской области"
</t>
  </si>
  <si>
    <t xml:space="preserve"> ст.12, п.1
</t>
  </si>
  <si>
    <t xml:space="preserve">21.12.2007-не установлен
</t>
  </si>
  <si>
    <t xml:space="preserve">Постановление Правительства Ленинградской области №15 от 04.02.2014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</si>
  <si>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 xml:space="preserve">20.03.2014-не установлен
</t>
  </si>
  <si>
    <t xml:space="preserve">плановый, расчетный метод
</t>
  </si>
  <si>
    <t>1.1.1.41. создание условий для развития сельскохозяйственного производства в поселениях в сфере растениеводства</t>
  </si>
  <si>
    <t>1043</t>
  </si>
  <si>
    <t xml:space="preserve">плановый, расчетный методы
</t>
  </si>
  <si>
    <t>1.1.1.42. содействие развитию малого и среднего предпринимательства</t>
  </si>
  <si>
    <t>1044</t>
  </si>
  <si>
    <t xml:space="preserve">Постановление Правительства Ленинградской области №273 от 20.07.2015 "Об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</si>
  <si>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27.07.2015-не установлен
</t>
  </si>
  <si>
    <t xml:space="preserve">12
</t>
  </si>
  <si>
    <t xml:space="preserve">плановый метод, метод индексации
</t>
  </si>
  <si>
    <t xml:space="preserve">Федеральный закон №209-ФЗ от 24.07.2007 "О развитии малого и среднего предпринимательства в Российской Федерации"
</t>
  </si>
  <si>
    <t xml:space="preserve">01.01.2008-не установлен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</si>
  <si>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(Собрание законодательства Российской Федерации, 2014, № 18, ст. 2162; 2019, № 7 ст. 674)"
</t>
  </si>
  <si>
    <t xml:space="preserve">01.05.2015-не установлен
</t>
  </si>
  <si>
    <t>1.1.1.43. оказание поддержки социально ориентированным некоммерческим организациям, благотворительной деятельности и добровольчеству</t>
  </si>
  <si>
    <t>1045</t>
  </si>
  <si>
    <t xml:space="preserve">Постановление Правительства Ленинградской области №49 от 29.02.2016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</si>
  <si>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 xml:space="preserve">03.03.2016-не установлен
</t>
  </si>
  <si>
    <t xml:space="preserve">Федеральный закон №7-ФЗ от 12.01.1996 "О некоммерческих организациях"
</t>
  </si>
  <si>
    <t xml:space="preserve"> ст.31,31.1
</t>
  </si>
  <si>
    <t xml:space="preserve">15.01.1996-не установлен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</si>
  <si>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</si>
  <si>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</si>
  <si>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</si>
  <si>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 ст.15, подст.1, п.26
</t>
  </si>
  <si>
    <t>11</t>
  </si>
  <si>
    <t xml:space="preserve">11
</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</si>
  <si>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</si>
  <si>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</si>
  <si>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</si>
  <si>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 xml:space="preserve">Федеральный закон №174-ФЗ от 03.11.2006 "Об автономных учреждениях"
</t>
  </si>
  <si>
    <t xml:space="preserve"> ст.6
</t>
  </si>
  <si>
    <t xml:space="preserve">06.11.2006-не установлен
</t>
  </si>
  <si>
    <t xml:space="preserve">Постановление Правительства Российской Федерации №302 от 15.04.2014 "Об утверждении государственной программы Российской Федерации «Развитие физической культуры и спорта»"
</t>
  </si>
  <si>
    <t>1.1.1.45. организация проведения официальных физкультурно-оздоровительных и спортивных мероприятий муниципального района</t>
  </si>
  <si>
    <t>1047</t>
  </si>
  <si>
    <t xml:space="preserve">Указ Президента Российской Федерации №172 от 24.03.2014 "О Всероссийском физкультурно-спортивном комплексе "Готов к труду и обороне" (ГТО)""
</t>
  </si>
  <si>
    <t xml:space="preserve">25.03.2014-не установлен
</t>
  </si>
  <si>
    <t>1.1.1.46. организация и осуществление мероприятий межпоселенческого характера по работе с детьми и молодежью</t>
  </si>
  <si>
    <t>1048</t>
  </si>
  <si>
    <t xml:space="preserve"> ст.15, подст.1, п.27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</si>
  <si>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</si>
  <si>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</si>
  <si>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</si>
  <si>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 xml:space="preserve">07
14
</t>
  </si>
  <si>
    <t xml:space="preserve">07
03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</si>
  <si>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</si>
  <si>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</si>
  <si>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</si>
  <si>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</si>
  <si>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</si>
  <si>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 xml:space="preserve"> ст.14, подст.4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</si>
  <si>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</si>
  <si>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</si>
  <si>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20</t>
  </si>
  <si>
    <t xml:space="preserve">расчтный метод
</t>
  </si>
  <si>
    <t xml:space="preserve">Федеральный закон №190-ФЗ от 29.12.2004 "Градостроительный кодекс Российской Федерации"
</t>
  </si>
  <si>
    <t xml:space="preserve"> ст.8
</t>
  </si>
  <si>
    <t xml:space="preserve">30.12.2004-не установлен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</si>
  <si>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</si>
  <si>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</si>
  <si>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</si>
  <si>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</si>
  <si>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 xml:space="preserve"> ст.15, подст.4
</t>
  </si>
  <si>
    <t xml:space="preserve">Федеральный закон №151-ФЗ от 22.08.1995 "Об аварийно-спасательных службах и статусе спасателей"
</t>
  </si>
  <si>
    <t xml:space="preserve"> ст.7, 20
</t>
  </si>
  <si>
    <t xml:space="preserve">28.08.1995-не установлен
</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</si>
  <si>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</si>
  <si>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</si>
  <si>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 xml:space="preserve">01
01
01
07
08
</t>
  </si>
  <si>
    <t xml:space="preserve">03
04
06
09
04
</t>
  </si>
  <si>
    <t xml:space="preserve">Федеральный закон №188-ФЗ от 29.12.2004 "Жилищный кодекс"
</t>
  </si>
  <si>
    <t xml:space="preserve"> ст.2
</t>
  </si>
  <si>
    <t xml:space="preserve">01.03.2005-не установлен
</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</si>
  <si>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</si>
  <si>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</si>
  <si>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 xml:space="preserve">01
01
01
01
07
08
</t>
  </si>
  <si>
    <t xml:space="preserve">03
04
06
13
09
04
</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</si>
  <si>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</si>
  <si>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</si>
  <si>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</si>
  <si>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</si>
  <si>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 ст.17, подст.1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</si>
  <si>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</si>
  <si>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</si>
  <si>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метод индексации, плановый, нормативный методы
</t>
  </si>
  <si>
    <t xml:space="preserve">Федеральный закон №273-ФЗ от 25.12.2008 "О противодействии коррупции"
</t>
  </si>
  <si>
    <t xml:space="preserve"> ст.5, п.4
</t>
  </si>
  <si>
    <t xml:space="preserve">29.12.2008-не установлен
</t>
  </si>
  <si>
    <t xml:space="preserve">Постановление Правительства Ленинградской области №650 от 29.12.2017 "О нормативах формирования расходов на содержание органов местного самоуправления муниципальных образований Ленинградской области на 2018 год"
</t>
  </si>
  <si>
    <t xml:space="preserve"> п.2
</t>
  </si>
  <si>
    <t xml:space="preserve">01.01.2018-31.12.2018
</t>
  </si>
  <si>
    <t xml:space="preserve">Указ Президента Российской Федерации №364 от 15.07.2015 "О мерах по совершенствованию организации деятельности в области противодействия коррупции"
</t>
  </si>
  <si>
    <t xml:space="preserve">15.07.2015-не установлен
</t>
  </si>
  <si>
    <t xml:space="preserve">Постановление Правительства Ленинградской области №529 от 29.12.2018 "О нормативах формирования расходов на содержание органов местного самоуправления муниципальных образований Ленинградской облпсти на 2019 год""
</t>
  </si>
  <si>
    <t xml:space="preserve"> п.1
</t>
  </si>
  <si>
    <t xml:space="preserve">01.01.2019-31.12.2019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</si>
  <si>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</si>
  <si>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</si>
  <si>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01
01
01
01
01
07
08
</t>
  </si>
  <si>
    <t xml:space="preserve">02
03
04
06
13
09
04
</t>
  </si>
  <si>
    <t xml:space="preserve">метод индексации, рсчетный, плановый методы
</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</si>
  <si>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</si>
  <si>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</si>
  <si>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 xml:space="preserve"> ст.17, подст.1, п.9
</t>
  </si>
  <si>
    <t>13</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</si>
  <si>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</si>
  <si>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</si>
  <si>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 xml:space="preserve">расчетный метод
</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</si>
  <si>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</si>
  <si>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</si>
  <si>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 ст.17, подст.1, п.3
</t>
  </si>
  <si>
    <t xml:space="preserve">01
10
</t>
  </si>
  <si>
    <t xml:space="preserve">13
02
</t>
  </si>
  <si>
    <t xml:space="preserve">метод индексации, плановый, расчетный метод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</si>
  <si>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</si>
  <si>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</si>
  <si>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 xml:space="preserve"> ст.17, подст.1, п.7
</t>
  </si>
  <si>
    <t xml:space="preserve">Федеральный закон №2124-1 от 27.12.1991 "О средствах массовой информации"
</t>
  </si>
  <si>
    <t xml:space="preserve"> ст.7
</t>
  </si>
  <si>
    <t xml:space="preserve">08.02.1992-не установлен
</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</si>
  <si>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</si>
  <si>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</si>
  <si>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 xml:space="preserve"> ст.17, подст.1, п.8.2
</t>
  </si>
  <si>
    <t>19</t>
  </si>
  <si>
    <t xml:space="preserve">01
07
07
07
08
</t>
  </si>
  <si>
    <t xml:space="preserve">13
01
02
03
01
</t>
  </si>
  <si>
    <t xml:space="preserve">Федеральный закон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</si>
  <si>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27.11.2009-не установлен
</t>
  </si>
  <si>
    <t>1.2.23. предоставление доплаты за выслугу лет к трудовой пенсии муниципальным служащим за счет средств местного бюджета</t>
  </si>
  <si>
    <t>1223</t>
  </si>
  <si>
    <t xml:space="preserve"> ст.20, подст.5
</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</si>
  <si>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</si>
  <si>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</si>
  <si>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</si>
  <si>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</si>
  <si>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</si>
  <si>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</si>
  <si>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</si>
  <si>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24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</si>
  <si>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</si>
  <si>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</si>
  <si>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</si>
  <si>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</si>
  <si>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</si>
  <si>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</si>
  <si>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 xml:space="preserve">Областной закон Ленинградской области №112-оз от 08.12.2005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государственной власти Ленинградской области, в сфере государственной регистрации актов гражданского состояния"
</t>
  </si>
  <si>
    <t xml:space="preserve"> ст.1, 2, 6
</t>
  </si>
  <si>
    <t xml:space="preserve">01.01.2006-не установлен
</t>
  </si>
  <si>
    <t xml:space="preserve">Федеральный закон №143-ФЗ от 15.11.1997 "Об актах гражданского состояния"
</t>
  </si>
  <si>
    <t xml:space="preserve"> ст.4, п.2
</t>
  </si>
  <si>
    <t xml:space="preserve">20.11.1997-не установлен
</t>
  </si>
  <si>
    <t>1.4.1.2. по составлению списков кандидатов в присяжные заседатели</t>
  </si>
  <si>
    <t>1703</t>
  </si>
  <si>
    <t xml:space="preserve">Постановление Правительства РФ №320 от 23.05.2005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</si>
  <si>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 xml:space="preserve">31.05.2005-не установлен
</t>
  </si>
  <si>
    <t xml:space="preserve">Областной закон Ленинградской области №37-оз от 11.07.2017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финансовое обеспечение которых осуществляется за счет субвенций из федерального бюджета"
</t>
  </si>
  <si>
    <t xml:space="preserve">12.07.2017-не установлен
</t>
  </si>
  <si>
    <t xml:space="preserve">Федеральный закон №113-ФЗ от 20.08.2004 "О присяжных заседателях федеральных судов общей юрисдикции в Российской Федерации"
</t>
  </si>
  <si>
    <t xml:space="preserve"> ст.5, п.14
</t>
  </si>
  <si>
    <t xml:space="preserve">23.08.2004-не установлен
</t>
  </si>
  <si>
    <t>1.4.1.11. на выплату единовременного пособия при всех формах устройства детей, лишенных родительского попечения, в семью</t>
  </si>
  <si>
    <t>1712</t>
  </si>
  <si>
    <t xml:space="preserve">Областной закон Ленинградской области №47-оз от 17.06.2011 "О наделении органов местного самоуправления муниципальных образований Ленинградской области отдельным государственным полномочием Российской Федерации, переданным органам государственной власти Ленинградской области, и отдельными государственными полномочиями Ленинградской области по опеке и попечительству, социальной поддержке детей-сирот и детей, оставшихся без попечения родителей, и лиц из числа детей-сирот и детей, оставшихся без попечения родителей"
</t>
  </si>
  <si>
    <t xml:space="preserve"> ст.1, 5
</t>
  </si>
  <si>
    <t xml:space="preserve">02.07.2011-не установлен
</t>
  </si>
  <si>
    <t xml:space="preserve">
плановый метод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</si>
  <si>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(Собрание законодательства Российской Федерации,   2007, № 42, ст. 5009; 2014, № 27, ст. 3754)"
</t>
  </si>
  <si>
    <t xml:space="preserve">09.10.2007-не установлен
</t>
  </si>
  <si>
    <t>1.4.1.15.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</si>
  <si>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1716</t>
  </si>
  <si>
    <t xml:space="preserve">Областной закон Ленинградской области №57-оз от 18.07.2011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
</t>
  </si>
  <si>
    <t xml:space="preserve"> ст.1, 3, 7
</t>
  </si>
  <si>
    <t xml:space="preserve">23.07.2011-не установлен
</t>
  </si>
  <si>
    <t xml:space="preserve">Федеральный закон №5-ФЗ от 12.01.1995 "О ветеранах"
</t>
  </si>
  <si>
    <t xml:space="preserve">16.01.1995-не установлен
</t>
  </si>
  <si>
    <t xml:space="preserve">Областной закон Ленинградской области №130-оз от 30.12.2005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государственной власти Ленинградской области, и отдельными государственными полномочиями Ленинградской области в сфере социальной защиты населения"
</t>
  </si>
  <si>
    <t xml:space="preserve"> ст.1, 2, 5
</t>
  </si>
  <si>
    <t xml:space="preserve">01.01.2006-30.06.2018
</t>
  </si>
  <si>
    <t xml:space="preserve">Указ Президента Российской Федерации №597 от 07.05.2012 "О мероприятиях по реализации государственной социальной политики"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</si>
  <si>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</si>
  <si>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</si>
  <si>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</si>
  <si>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</si>
  <si>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</si>
  <si>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</si>
  <si>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 xml:space="preserve">Постановление Правительства Ленинградской области №337 от 17.09.2018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t>
  </si>
  <si>
    <t xml:space="preserve">24.09.2018-не установлен
</t>
  </si>
  <si>
    <t xml:space="preserve">01
01
01
07
10
</t>
  </si>
  <si>
    <t xml:space="preserve">04
06
13
09
06
</t>
  </si>
  <si>
    <t xml:space="preserve">плановый метод
</t>
  </si>
  <si>
    <t xml:space="preserve">Федеральный закон №125-ФЗ от 22.10.2004 "Об архивном деле в Российской Федерации"
</t>
  </si>
  <si>
    <t xml:space="preserve"> ст.4, п.3
</t>
  </si>
  <si>
    <t xml:space="preserve">25.10.2004-не установлен
</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</si>
  <si>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</si>
  <si>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Федеральный закон №120-ФЗ от 24.06.1999 "Об основах системы профилактики безнадзорности и правонарушений несовершеннолетних"
</t>
  </si>
  <si>
    <t xml:space="preserve"> ст.25, п.2
</t>
  </si>
  <si>
    <t xml:space="preserve">30.06.1999-не установлен
</t>
  </si>
  <si>
    <t xml:space="preserve">Постановление Правительства Ленинградской области №463 от 29.12.2012 "О государственной программе Ленинградской области "Развитие сельского хозяйства Ленинградской области"
</t>
  </si>
  <si>
    <t xml:space="preserve">26.03.2013-не установлен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</si>
  <si>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</si>
  <si>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</si>
  <si>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</si>
  <si>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Федеральный закон №137-ФЗ от 25.10.2001 "О введении в действие Земельного кодекса Российской Федерации"
</t>
  </si>
  <si>
    <t xml:space="preserve"> ст.3.3
</t>
  </si>
  <si>
    <t xml:space="preserve">29.10.2001-не установлен
</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</si>
  <si>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</si>
  <si>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</si>
  <si>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</si>
  <si>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</si>
  <si>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 xml:space="preserve">Областной закон Ленинградской области №91-оз от 18.11.2009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
</t>
  </si>
  <si>
    <t xml:space="preserve">21.11.2009-не установлен
</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</si>
  <si>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</si>
  <si>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</si>
  <si>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</si>
  <si>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23.12.1996-не установлен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</si>
  <si>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t>
  </si>
  <si>
    <t xml:space="preserve">
</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</si>
  <si>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</si>
  <si>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</si>
  <si>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</si>
  <si>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</si>
  <si>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</si>
  <si>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</si>
  <si>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 xml:space="preserve">Областной закон Ленинградской области №24-оз от 18.05.2006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t>
  </si>
  <si>
    <t xml:space="preserve">18.07.2007-не установлен
</t>
  </si>
  <si>
    <t xml:space="preserve">Постановление Правительства Ленинградской области №239 от 10.06.2014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
</t>
  </si>
  <si>
    <t xml:space="preserve">17.06.2014-не установлен
</t>
  </si>
  <si>
    <t xml:space="preserve">Областной закон Ленинградской области №83-оз от 18.10.2011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
</t>
  </si>
  <si>
    <t xml:space="preserve">22.10.2011-не установлен
</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</si>
  <si>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</si>
  <si>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</si>
  <si>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 xml:space="preserve">10
10
</t>
  </si>
  <si>
    <t xml:space="preserve">03
04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</si>
  <si>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</si>
  <si>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</si>
  <si>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 xml:space="preserve">Областной закон Ленинградской области №38-оз от 10.06.2014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
</t>
  </si>
  <si>
    <t xml:space="preserve">18.06.2014-не установлен
</t>
  </si>
  <si>
    <t xml:space="preserve">Постановление Правительства Ленинградской области №396 от 27.08.2014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t>
  </si>
  <si>
    <t xml:space="preserve">01.09.2014-не установлен
</t>
  </si>
  <si>
    <t>14</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</si>
  <si>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</si>
  <si>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</si>
  <si>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 xml:space="preserve">
</t>
  </si>
  <si>
    <t>1.4.2.96.1. 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и также в организациях профессионального образования</t>
  </si>
  <si>
    <t>18961</t>
  </si>
  <si>
    <t xml:space="preserve">Постановление Правительства Ленинградской области №523 от 27.12.2013 "Об утверждении порядков расчета нормативов финансового обеспечения образовательной деятельности муниципальных образовательных организаций Ленинградской области"
</t>
  </si>
  <si>
    <t xml:space="preserve">01.01.2014-не установлен
</t>
  </si>
  <si>
    <t xml:space="preserve">
плановый метод
</t>
  </si>
  <si>
    <t>1.4.2.96.2. обеспечение бесплатного изготовления и ремонта зубных протезов ветеранам труда, труженикам тыла, жертвам политических репрессий</t>
  </si>
  <si>
    <t>18962</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</si>
  <si>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</si>
  <si>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</si>
  <si>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</si>
  <si>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</si>
  <si>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</si>
  <si>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</si>
  <si>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 xml:space="preserve">01
02
</t>
  </si>
  <si>
    <t xml:space="preserve">Областной закон Ленинградской области №46-оз от 17.06.2011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
</t>
  </si>
  <si>
    <t xml:space="preserve">29.06.2011-не установлен
</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</si>
  <si>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</si>
  <si>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</si>
  <si>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</si>
  <si>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</si>
  <si>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</si>
  <si>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</si>
  <si>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</si>
  <si>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</si>
  <si>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t>
  </si>
  <si>
    <t>2203</t>
  </si>
  <si>
    <t xml:space="preserve"> ст.15,65, п.4,3
</t>
  </si>
  <si>
    <t>1.6.4.1.6. 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</si>
  <si>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2207</t>
  </si>
  <si>
    <t>1.6.4.1.7. утверждение схем территориального планирования муниципального образования, утверждение подготовленной на основе схемы территориального планирования муниципального образования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и изъятие земельных участков в границах муниципального образования для муниципальных нужд</t>
  </si>
  <si>
    <t>2208</t>
  </si>
  <si>
    <t>2209</t>
  </si>
  <si>
    <t>1.6.4.1.9.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поселениях, входящих в состав муниципального района</t>
  </si>
  <si>
    <t>2210</t>
  </si>
  <si>
    <t xml:space="preserve"> ст.15,65, подст.4,3
</t>
  </si>
  <si>
    <t>1.6.4.1.10. организация и осуществление мероприятий межпоселенческого характерапо работе с детьми и молодежью</t>
  </si>
  <si>
    <t>2211</t>
  </si>
  <si>
    <t>1.6.4.1.11. утверждение генеральных планов сельского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</si>
  <si>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2212</t>
  </si>
  <si>
    <t>1.6.4.2. в иных случаях, не связанных с заключением соглашений, предусмотренных в подпункте 1.6.4.1, всего</t>
  </si>
  <si>
    <t>2300</t>
  </si>
  <si>
    <t>1.6.4.2.1. составление и рассмотрение проекта бюджета поселения, исполнение бюджета поселения, составление отчета об исполнении бюджета поселения</t>
  </si>
  <si>
    <t>2301</t>
  </si>
  <si>
    <t xml:space="preserve"> ст.65, подст.3
</t>
  </si>
  <si>
    <t>1.6.4.2.4.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t>
  </si>
  <si>
    <t>2304</t>
  </si>
  <si>
    <t>1.6.4.2.10 организация библиотечного обслуживания населения, комплектование и обеспечение сохранности библиотечных фондов библиотек  поселения</t>
  </si>
  <si>
    <t>2310</t>
  </si>
  <si>
    <t>1.6.4.2.11 создание условий для организации досуга и обеспечения жителей  поселения услугами организаций культуры</t>
  </si>
  <si>
    <t>2311</t>
  </si>
  <si>
    <t>1.6.4.2.13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</si>
  <si>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2313</t>
  </si>
  <si>
    <t>1.6.4.2.15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</si>
  <si>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2315</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</si>
  <si>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</si>
  <si>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</si>
  <si>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Нормативные правовые акты муниципального образования</t>
  </si>
  <si>
    <t xml:space="preserve"> Правовое основание финансового обеспечения полномочия, расходного обязательства муниципального образования</t>
  </si>
  <si>
    <t>муниципального образования</t>
  </si>
  <si>
    <t>Постановление администрации  Кировского муниципального района Ленинградской области от 14-03-2013 №866 "Об утверждении Положения о порядке расходования средств резервного фонда администрации Кировского муниципального района Ленинградской области"</t>
  </si>
  <si>
    <t>14-03-2013 - не установлен</t>
  </si>
  <si>
    <t>Постановление администрации  Кировского муниципального района Ленинградской области от 15-07-2015 №1906 "О резервах материальных ресурсов для ликвидации чрезвычайных ситуаций природного и техногенного характера на территории Кировского муниципального района Ленинградской области"</t>
  </si>
  <si>
    <t>15-07-2015 - не установлен</t>
  </si>
  <si>
    <t>Решение Совета депутатов  Кировского муниципального района Ленинградской области  от 17-10-2012г №87 "О почетной грамоте и Благодарности Совета депутатов  Кировского муниципального района Ленинградской области"</t>
  </si>
  <si>
    <t>в целом</t>
  </si>
  <si>
    <t>01-01-2016 - не установлен</t>
  </si>
  <si>
    <t>Решение Совета депутатов муниципального собрания Кировский муниципальный район Ленинградской области от 24-05-2006 №98 "Об утверждении положения о порядке управления и распоряжения имуществом, находящимся в собственности муниципального образования Кировский муниципальный район Ленинградской области"</t>
  </si>
  <si>
    <t>24-05-2006 - не установлен</t>
  </si>
  <si>
    <t>Постановление администрации  Кировского муниципального района Ленинградской области от  26.08.2015г  №2397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и (или) приобретение объектов недвижимого имущества в муниципальную собственность Кировского муниципального района Ленинградской области, осуществление бюджетных инвестиций в объекты муниципальной собственности за счет средств бюджета Кировского муниципального района Ленинградской области"</t>
  </si>
  <si>
    <t>26-08-2015 - не установлен</t>
  </si>
  <si>
    <t>Соглашение №14-БР/18 от 30.03.2018 о предоставлении в 2018 году субсидий из областного бюджета ЛО бюджету Кировского муниципального района ЛО на мероприятия, направленные на беаварийную работу объектов водоснабжения и водоотведения</t>
  </si>
  <si>
    <t>30.03.2018-31.12.2018</t>
  </si>
  <si>
    <t>Решение Совета депутатов Кировского муниципального района Ленинградской области от 20-11-2013 №60 "О муниципальном дорожном фонде Кировского муниципального района Ленинградской области"</t>
  </si>
  <si>
    <t>01-01-2014 - не установлен</t>
  </si>
  <si>
    <t>Соглашение №74 от 30.03.2018 о предоставлении в 2018 году субсидий за счет средств дорожного фонда ЛО бюджету Кировского муниципального района ЛО на финансирование мероприятия "Капитальный ремонт и ремонт автомобильных дорог общего пользования местного значения</t>
  </si>
  <si>
    <t>Постановление администрации  Кировского муниципального района Ленинградской области от  13.03.2012г  №759  "Об утверждении Положения о порядке реализации единых социальных проездных билетов на основе бесконтрактных электронных пластиклвых карт на право проезда отдельных категорий граждан, проживающих на территории муниципального образования Кировский муниципальный район Ленинградской области, в автомобильном транспорте общего пользования городского и пригородного сообщения (кроме такси)"</t>
  </si>
  <si>
    <t>Постановление администрации  Кировского муниципального района Ленинградской области от  13.03.2012г  №760  "Об утверждении Порядка расходования межбюджетных трансфертов, поступивших в бюджет Кировского муниципального района Ленинградской области на обеспечение равной доступности услуг общественного транспорта на территории Кировского муниципального района Ленинградской области для отдельных категорий граждан"</t>
  </si>
  <si>
    <t>Постановление администрации Кировского муниципального района Ленинградской области от18-12-2015 №3287 "О порядке формирования муниципального задания на оказание муниципальной услуги (выполенние работ) в отношении муниципальных бюджетных или муниципальных автономных учреждений  Кировского муниципального района Ленинградской области и финансового обеспечения выполнения муниципального задания"</t>
  </si>
  <si>
    <t>01-01-2016-не установлен</t>
  </si>
  <si>
    <t>Решение совета депутатов муниципального образования Кировский муниципальный район  Ленинградской области от 22-06-2011 №33 "Об утверждении порядка оплаты труда работников муниципальных бюджетных учреждений и муниципальных казенных учреждений МО Кировский район Ленинградской области"</t>
  </si>
  <si>
    <t>22-06-2011- не установлен</t>
  </si>
  <si>
    <t>Соглашение №108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инфраструктуры дошкольного обоазования"</t>
  </si>
  <si>
    <t>26.03.2018-31.12.2018</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</si>
  <si>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инфраструктуры дошкольного образования"</t>
  </si>
  <si>
    <t>Постановление администрации  Кировского муниципального района Ленинградской области от 04.02.2014г №303  "Об утверждении порядка взимания платы с родителей (законных представителей) за присмот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</si>
  <si>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04.02.2014  - не установлен</t>
  </si>
  <si>
    <t>Решение Совета депутатов Кировского муниципального района Ленинградской области №95 от 23.11.2016г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</si>
  <si>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01.12.2016  - не установлен</t>
  </si>
  <si>
    <t>Постановление администрации МО Кировский район Ленинградской области от 03.12.2014 №5025 "Об утверждении порядка определения объема и условий предоставления из бюджета Кировского муниципального района Ленинградской области субсидий муниципальным бюджетным и автономным учреждениям на иные цели"</t>
  </si>
  <si>
    <t>01-01-2015 - не установлен</t>
  </si>
  <si>
    <t>Постановление администрации Кировского муниципального района Ленинградской области от 27-09-2017 № 2016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</si>
  <si>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01.09.2017 -не установлен</t>
  </si>
  <si>
    <t>Решение Совета депутатов Кировского муниципального района Ленинградской области №96 от 22.11.2017г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</si>
  <si>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22.11.2017  - не установлен</t>
  </si>
  <si>
    <t>Соглашение №146 от 30.03.18г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мероприятий "Капитальный ремонт пришкольных спортивных сооружений и стадионов"</t>
  </si>
  <si>
    <t>Соглашение №121 от 28.03.18г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"Развитие кадрового потенциала социальной сферы"</t>
  </si>
  <si>
    <t>28.03.2018-31.12.2018</t>
  </si>
  <si>
    <t>Соглашение №106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t>
  </si>
  <si>
    <t>Соглашение №193 от 11.04.18г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"Организация электронного и дистанционного обучения детей-инвалидов, обучающихся в муниципальных общеобразовательных организациях", мероприятия "Современная цифровая образовательная среда"</t>
  </si>
  <si>
    <t>11.04.2018-31.12.2018</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</si>
  <si>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t>
  </si>
  <si>
    <t>Соглашение №120 от 28.03.18г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"Создание современной образовательной среды для школьников" (на приобретение для муниципальных образовательных организаций автобусов)</t>
  </si>
  <si>
    <t xml:space="preserve">Соглашение №2/9от 22.02.17г о порядке предоставления субсидии из областного бюджета ЛО Кировскому муниципальному району ЛО на софинансирование объекта строительства, являющегося муниципальной собственностью </t>
  </si>
  <si>
    <t>22.02.2017-31.12.2019</t>
  </si>
  <si>
    <t>Соглашение №107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"Обеспечение доступного дополнительного образования детей"</t>
  </si>
  <si>
    <t>Соглашение №101 от 26.03.18г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мероприятия "Обеспечение доступного дополнительного образования детей"</t>
  </si>
  <si>
    <t>Решение Совета депутатов Кировского муниципального района Ленинградской области №122 от 25.12.2017г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</si>
  <si>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01.01.2018  - не установлен</t>
  </si>
  <si>
    <t>Постановление администрации Кировского муниципального района Ленинградской области от 29-06-2017 № 1265 "Об утверждении административного регламента предоставления муниципальной услуги "Организация отдыха детей в каникулярное время на территории Кировского муниципального района Ленинградской области"</t>
  </si>
  <si>
    <t>01.07.2017 -не установлен</t>
  </si>
  <si>
    <t>Соглашение №57 от 09.02.18г  о предоставлении в 2018 году субсидий из областного бюджета ЛО бюджету  Кировского муниципального района ЛО на организацию отдыха детей, находящихся в трудной жизненной ситуации, в каникулярное время</t>
  </si>
  <si>
    <t>09.02.2018-31.12.2018</t>
  </si>
  <si>
    <t>Постановление администрации Кировского муниципального района Ленинградской области от 23.12.2014г №5349 "Об утверждении новой редакции административного регламента предоставления администрацией Кировского муниципального района Ленинградской области  муниципальной услуги «Выдача разрешений на установку рекламных конструкций, аннулирование таких разрешений на территории Кировского муниципального района Ленинградской области»</t>
  </si>
  <si>
    <t>Соглашение  от 09-02-2018 "О предоставлении в 2018 году бюджету МО КМР ЛО субсидий из средств областного бюджета ЛО на обеспечение деятельности информационно-консультационного центра для потребителей ЛО в рамках реализации мероприятия подпрограммы "Развитие системы защиты прав потребителей в ЛО" государственной программы ЛО "Устойчивое общественное  развитие в ЛО", утвержденной постановлдением Правительства ЛО от 14-11-2013 года"</t>
  </si>
  <si>
    <t>Соглашение №153 от 19.03.18г  о предоставлении в 2018 году субсидий из областного бюджета ЛО бюджетам муниципальных образований ЛО на поддержку отрасли культуры в МО ЛО</t>
  </si>
  <si>
    <t>19.03.2018-31.12.2018</t>
  </si>
  <si>
    <t>Соглашение №216 от 23.03.18г  о предоставлении в 2018 году субсидий из областного бюджета ЛО на обеспечение стимулирующих выплат работникам муниципальных учреждений культуры ЛО</t>
  </si>
  <si>
    <t>Постановление администрации Кировского муниципального района Ленинградской области от 22.06.2015г №1638 "Об утверждении Положения об организации и ведении гражданской обороны в Кировском муниципальном районе Ленинградской области"</t>
  </si>
  <si>
    <t>22.06.2015- не установлен</t>
  </si>
  <si>
    <t>Постановление администрации Кировского муниципального района Ленинградской области от 05.03.2013г №722 "Об утверждении Положения о Кировском районном звене Ленинградской областной подсистемы единой государственной системы предупреждения и ликвидации чрезвычайных ситуаций"</t>
  </si>
  <si>
    <t>05.03.2013- не установлен</t>
  </si>
  <si>
    <t>Постановление администрации Кировского муниципального района Ленинградской области от 28-05-2015 №1479  "О порядке предоставления, рапределения и возврата  субсидий в рамках реализации муниципальной программы Кировского муниципального района Ленинградской области "Развитие сельского хозяйства Кировского района Ленинградской области"</t>
  </si>
  <si>
    <t>28-05-2015 -не установлен</t>
  </si>
  <si>
    <t xml:space="preserve">Постановление  администрации муниципального образования Кировский муниципальный район Ленинградской области от 28-05-2015  №1480 "Об утверждении порядка предоставления субсидий на возмещение части затрат по приобретению комбикорма на содержание сельскохозяйственных животных, рыбы и птицы крестьянским (фермерским) хозяйствам и гражданам, ведущим личное подсобное хозяйство Кировского муниципального района Ленинградской области" </t>
  </si>
  <si>
    <t>28-05-2015 - не установлен</t>
  </si>
  <si>
    <t>Постановление администрации  Кировского муниципального района Ленинградской области от 30-12-2015 №3401  "О порядке предоставления субсидий на развитие и поддержку малого и среднего бизнеса Кировского муниципального района Ленинградской области"</t>
  </si>
  <si>
    <t>01-01-2016- не установлен</t>
  </si>
  <si>
    <t>Постановление администрации Кировского муниципального района Ленинградской области от 01-02-2016 №123  "Об утверждении Порядка предоставления субсидий  из бюджета Кировского муниципального района Ленинградской области социально-ориентированным некоммерческим организациям (за исключением государственных (муниципальных) учреждений) в целях частичного возмещения затрат, связанных с оказанием социальной поддержки и защиты ветеранов войны, труда, Вооруженных сил, правоохранительных органов, жителей блокадного Ленинграда  и бывших малолетних узников фашистских лагерей"</t>
  </si>
  <si>
    <t>Постановление администрации Кировского муниципального района Ленинградской области от 12-12-2017 №2600  "Об утверждении Порядка предоставления субсидий  из бюджета Кировского муниципального района Ленинградской области  некоммерческим организациям , не являющимися государственными (муниципальными) учреждениями, созданным в целях оказания социальной поддержки и защиты инвалидов, проживающих в Кировском районе Ленинградской области"</t>
  </si>
  <si>
    <t>Соглашение №13 от 26.01.2018г  о предоставлении бюджету Кировского муниципального района ЛО из областного бюджета ЛО иных межбюджетных трансфертов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на 2018 год</t>
  </si>
  <si>
    <t>26.01.2018- 31.12.2018</t>
  </si>
  <si>
    <t xml:space="preserve">01-01-2015- не установлен </t>
  </si>
  <si>
    <t>Постановление администрации  Кировского му3ниципального района Ленинградской области от 01.09.2017 №1857 "Об утверждении Положения о порядке финансового обеспечения за счет средств бюджета Кировского муниципального района Ленинградской области мероприятий в сфере физической культуры, спорта и молодежной политики"</t>
  </si>
  <si>
    <t xml:space="preserve">10-09-2017- не установлен </t>
  </si>
  <si>
    <t>Постановление администрации  Кировского муниципального района Ленинградской области от 01.09.2017 №1857 "Об утверждении Положения о порядке финансового обеспечения за счет средств бюджета Кировского муниципального района Ленинградской области мероприятий в сфере физической культуры, спорта и молодежной политики"</t>
  </si>
  <si>
    <t>п. 1.2, 1.3</t>
  </si>
  <si>
    <t>29.03.2018-31.12.2018</t>
  </si>
  <si>
    <t>Соглашение №160 от 02.04.18г между комитетом общего и профессионального образования ЛО и администрацией Кировского муниципального района ЛО о предоставлении в 2018 году субсидий из областного бюджета ЛО на реализация в 2018 году мероприятий "Обеспечение отдыха, оздоровления, занятости детей, подростков и молодежи"</t>
  </si>
  <si>
    <t>02.04.2018-31.12.2018</t>
  </si>
  <si>
    <t>Соглашение С-013/18 от 15.02.2018 о порядке и условиях предоставления субсидий из областного бюджета ЛО на реализацию мероприятий государственной программы ЛО "Устойчивое общественное развитие ЛО" в 2018 году</t>
  </si>
  <si>
    <t>15.02.2018- 31.12.2018</t>
  </si>
  <si>
    <t>Постановление администрации  Кировского муниципального района Ленинградской области от 21.11.2016г №2772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</si>
  <si>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от21.07.2015г №1972  "Об утверждении Положения о поддержании сил и средств гражданской обороны Кировского муниципального района Ленинградской области в постоянной готовности"</t>
  </si>
  <si>
    <t>21.07.2015 -не установлен</t>
  </si>
  <si>
    <t>Постановление администрации  Кировского муниципального района Ленинградской области от 14.05.2015г №1370  "Об утверждении административного регламента "Осуществление муниципальных функций по муниципальному жилищному контролю Кировского муниципального района Ленинградской области"</t>
  </si>
  <si>
    <t>14.05.2016 -не установлен</t>
  </si>
  <si>
    <t xml:space="preserve">Постановление  администрации муниципального образования Кировский муниципальный район Ленинградской области от 22-12-2010  №4267 "Об утверждении Положения о порядке и условиях назначения и выплаты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</si>
  <si>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 xml:space="preserve">Постановление  администрации муниципального образования Кировский муниципальный район Ленинградской области от 16-05-2016  №1007 "Об утверждении Правил определения нормативных затрат на обеспечение функций органов местного самоуправления, отраслевых органов администрации Кировского муниципального района Ленинградской области, включая подведомственные казенные учреждения" </t>
  </si>
  <si>
    <t>01-01-2016   - не установлен</t>
  </si>
  <si>
    <t xml:space="preserve">Постановление  администрации муниципального образования Кировский муниципальный район Ленинградской области от 05-04-2010  №946 "Об утверждении Инструкции о порядке и условиях выплаты ежемесячных процентных надбавок к должностному окладу должностных лиц и сотрудников администрации муниципального образования Кировский муниципальный район Ленинградской области и ее отраслевых органов, допущенных к государственной тайне на постоянной основе, и сотрудников структурных подразделений по защите государственной тайны" </t>
  </si>
  <si>
    <t>05-04-2010   - не установлен</t>
  </si>
  <si>
    <t xml:space="preserve">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t>
  </si>
  <si>
    <t>01-07-2010г - не установлено</t>
  </si>
  <si>
    <t>Решение совета депутатов Кировского муниципального района Ленинградской области №6 от 29.09.2014г "О порядке присвоения и сохранения классных чинов муниципальных служащих  Кировского муниципального района Ленинградской области"</t>
  </si>
  <si>
    <t>29-09-2014г - не установлено</t>
  </si>
  <si>
    <t xml:space="preserve">Постановление  администрации муниципального образования Кировский муниципальный район Ленинградской области от 22-12-2010  №4268 "Об утверждении Положения о видах поощрений и порядке их применения к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должности которых не отнесены к должностям муниципальной службы" </t>
  </si>
  <si>
    <t>22-12-2010 - не установлен</t>
  </si>
  <si>
    <t xml:space="preserve">Постановление главы  Кировского муниципального района Ленинградской области от 19-04-2013  №2 "Об утверждении Положения о порядке и условиях назначения и выплаты работникам совета депутатов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</si>
  <si>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19-04-2013   - не установлен</t>
  </si>
  <si>
    <t xml:space="preserve">Постановление  администрации муниципального образования Кировский муниципальный район Ленинградской области от 07-04-2017  №678 "О порядке и условиях направления в служебные командировки муниципальных служащих Кировского муниципального района Ленинградской области" </t>
  </si>
  <si>
    <t>07-04-2017   - не установлен</t>
  </si>
  <si>
    <t>Решение совета депутатов муниципального образования Кировский муниципальный район Ленинградской области от 06-12-2017 №104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</si>
  <si>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Решение Совета депутатов муниципального образования Кировский муниципальный район Ленинградской области от 24-06-2009 №44 "Об утверждении положения о муниципальном долге муниципального образования Кировский муниципальный район Ленинградской области"</t>
  </si>
  <si>
    <t>24-06-2009 не установлен</t>
  </si>
  <si>
    <t>Постановление администрации муниципального образования Кировский муниципальный район Ленинградской области от 21.11.2011г №3766 "О создании муниципального казенного учреждения "Управление капитального строительства" муниципального образования Кировский муниципальный район Ленинградской области путем изменения типа действующего..."</t>
  </si>
  <si>
    <t>01-01-2012- не установлен</t>
  </si>
  <si>
    <t>Распоряжение администрации муниципального образования Кировский муниципальный район Ленинградской области от 30.12.2005г №3 "О создании муниципального учреждения Управление хозяйственного обеспечения и транспорта муниципального образования Кировский муниципальный район Ленинградской области"</t>
  </si>
  <si>
    <t>01-01-2006- не установлен</t>
  </si>
  <si>
    <t>Распоряжение администрации муниципального образования Кировский муниципальный район Ленинградской области от 01.12.2005г №1630 "О создании муниципального учреждения Управление учета и контроля муниципального образования "Кировский  район Ленинградской области"</t>
  </si>
  <si>
    <t>01-12-2005- не установлен</t>
  </si>
  <si>
    <t>Постановление администрации муниципального образования Кировский муниципальный район Ленинградской области от31-08-2011 №2686 "Об утверждении Положения о системах оплаты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</si>
  <si>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Постановление администрации  Кировского муниципального района Ленинградской области от 31.01.2017г №149  "Об установлении предельного уровня соотношения среднемесячной заработной платы руководителей, их заместителей, главного бухгалтера и среднемесячной заработной платы (без учета заработной платы соответствующего руководителя, его заместителей, главного бухгалтера) работников муниципальных учреждений Кировского муниципального района Ленинградской области"</t>
  </si>
  <si>
    <t>01.01.2017  - не установлен</t>
  </si>
  <si>
    <t xml:space="preserve">
01
12
</t>
  </si>
  <si>
    <t xml:space="preserve">
13
04
</t>
  </si>
  <si>
    <t>Постановление администрации муниципального образования Кировский муниципальный район Ленинградской области от 11-05-2010г №1336 "О порядке реализации пункта 6 статьи 52 Федерального закона от 06.10.2003 №131-ФЗ "Об общих принципах организации местного самоуправления в Российской Федерации""</t>
  </si>
  <si>
    <t>11-05-2010 - не установлено</t>
  </si>
  <si>
    <t>Постановление администрации муниципального образования Кировский муниципальный район Ленинградской области от 29-06-2010г №2003 "Об утверждении перечня информации о деятельности администрации МО Кировский район Ленинградской области"</t>
  </si>
  <si>
    <t>29-06-2010 - не установлено</t>
  </si>
  <si>
    <t>Постановление  администрации муниципального образования Кировский муниципальный район Ленинградской области от 21-11-2013  №5893 "Об утверждении муниципальной программы "Обеспечение повышения энергоэффективности в Кировском муниципальном районе Ленинградской области»</t>
  </si>
  <si>
    <t>21-11-2013 - не установлено</t>
  </si>
  <si>
    <t>Решение совета депутатов муниципального образования Кировский муниципальный район Ленинградской области от 22-06-2011 №41 "О порядке назначения и выплаты пенсии за выслугу лет лицам, замещавшим должности муниципальной службы муниципального образования Кировский муниципальный район Ленинградской области, и доплаты к пенсии лицам, замещавшим выборные муниципальные должности в органах местного самоуправления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Кировского района Ленинградской области"</t>
  </si>
  <si>
    <t>22-06-2011   - не установлен</t>
  </si>
  <si>
    <t>01-01-2016 не установлен</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</si>
  <si>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t>
  </si>
  <si>
    <t>07-04-2017 не установлен</t>
  </si>
  <si>
    <t>Постановление администрации Кировского муниципального района Ленинградской области от 15.03.2018г №457 "Об утверждении комплекса мер по предоставлению жилья детям-сиротам и детям, оставшимся без попечения родителей, лицам из числа детей-сирот и детей, оставшихся без попечение родителей на 2018 год"</t>
  </si>
  <si>
    <t>15-03-2018- 31-12-2018</t>
  </si>
  <si>
    <t>Постановление администрации Кировского муниципального района Ленинградской области от 27.09.2013г №4763 "Об обеспечении жильем детей-сирот и детей, оставшихся без попечения родителей, лиц из их числа по договорам найма специализированного жилого помещения"</t>
  </si>
  <si>
    <t>28-09-2013- не установлен</t>
  </si>
  <si>
    <t>Постановление администрации Кировского муниципального района Ленинградской области от 19.11.2015 №3060 "Об утверждении Порядка предоставления отдельным категориям граждан единовременной денежной выплаты на проведение капитального ремонта индивидуальных жилых длмов"</t>
  </si>
  <si>
    <t>20-11-2015- не установлен</t>
  </si>
  <si>
    <t>Распоряжение администрации Кировского муниципального района Ленинградской области от 26.11.2014 №15 "Об утверждении порядка взаимодействия в целях проведения мероприятий по текущему ремонту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при заселении в нихдетей-сирот и детей, оставшихся без попечения родителей, по окончании пребывания в государственных и негосударственных организациях Ленинградской области для детей-сирот и детей, оставшихся без попечения родителей, или нахождения на воспитании в семье"</t>
  </si>
  <si>
    <t>27-11-2014- не установлен</t>
  </si>
  <si>
    <t>Решение Совета депутатов  Кировского муниципального района Ленинградской области  от 20-11-2013г №60 "О муниципальном дорожном фонде Кировского муниципального района Ленинградской области"</t>
  </si>
  <si>
    <t>01.01.2014- не установлен</t>
  </si>
  <si>
    <t>28-03-2018-31-12-2018</t>
  </si>
  <si>
    <t>Соглашения о передаче администрацие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осуществления полномочий по решению вопросов местного значения в области градостроительной деятельности в части организации и проведения публичных слушаний от 27.12.2017г</t>
  </si>
  <si>
    <t>01.01.2018- 31.12.2018</t>
  </si>
  <si>
    <t>07</t>
  </si>
  <si>
    <t>1.6.4.1.9.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</si>
  <si>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Совета депутатов  Кировского муниципального района Ленинградской области "Об утверждении Порядка реализации полномочий  Кировского муниципального района Ленинградской области в сфере регулирования межбюджетных отношений" от 27.12.2011г № 102</t>
  </si>
  <si>
    <t>01-01-2012 - не установлен</t>
  </si>
  <si>
    <t>Решение Совета депутатов  Кировского муниципального района Ленинградской области  от 22-04-2015г №73"Об утверждении Порядка   распределения и предоставления межбюджетных трансфертов бюджетам сельских поселений Кировского муниципального района Ленинградской области на решение вопросов местного значения сельских поселений в рамках реализации закона ЛО от 10.07.2014г №48-ОЗ "Об отдельных вопросах местного значения сельских поселений ЛО"</t>
  </si>
  <si>
    <t>27-08-2014 - не установлен</t>
  </si>
  <si>
    <t>Решение Совета депутатов  Кировского муниципального района Ленинградской области  от 27-08-2014г №43"Об утверждении Порядка предоставлекния расчета и распрекделения иных межбюджетных трансфертов на оказание дополнительной финансовой помощи бюджетам поселений Кировского муниципального района Ленинградской области"</t>
  </si>
  <si>
    <t>Постановление администрации  Кировского муниципального района Ленинградской области от  18.04.2018г  №816  "Об утверждении Положения о порядке реализации единых социальных проездных билетов на право льготного и бесплатного проезда на автомобильном транспорте на смежных, межрегиональных и муниципальных маршрутах регулярных перевозок по регулируемым тарифам отдельным категориям граждан, право которых определяется областным законом Ленинградской области от 17.11.2017 №72-оз "Социальный кодекс Ленинградской области", проживающих на территории Ленинградской области</t>
  </si>
  <si>
    <t>01-04-2019 - не установлен</t>
  </si>
  <si>
    <t>24-12-2014- 01-04-2019</t>
  </si>
  <si>
    <t>Постановление администрации Кировского муниципального района Ленинградской области от 01.04.2019г №327 "Об утверждении  административного регламента предоставления администрацией Кировского муниципального района Ленинградской области  муниципальной услуги «Выдача разрешений на установку и эксплуатацию рекламных конструкций на территории Кировского муниципального района Ленинградской области»</t>
  </si>
  <si>
    <t>01-02-2016 -12-02-2018</t>
  </si>
  <si>
    <t>12-02-2018- не установлен</t>
  </si>
  <si>
    <t>Постановление администрации Кировского муниципального района Ленинградской области от 12-02-2018 №207  "Об утверждении Порядка предоставления субсидий  из бюджета Кировского муниципального района Ленинградской области некоммерческим организациям, не являющимся голсударственными (муниципальными) учреждениями, созданным в целях оказания социальной поддержки и социальной защиты ветеранов войны, труда, Вооруженных сил, правоохранительных органов, жителей блокадного Ленинграда  и бывших малолетних узников фашистских лагерей, проживающих в Кировском районе Ленинградской области"</t>
  </si>
  <si>
    <t>13-12-2017 -16-07-2018</t>
  </si>
  <si>
    <t>01-09-2015-06-11-2018</t>
  </si>
  <si>
    <t>06-11-2018-не установлен</t>
  </si>
  <si>
    <t>04.06.2018-не установлен</t>
  </si>
  <si>
    <t>Постановление администрации  Кировского муниципального района Ленинградской области от 04.06.2018г №1259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</si>
  <si>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31-08-2011- 21-06-2018</t>
  </si>
  <si>
    <t>21-06-2018- не установлен</t>
  </si>
  <si>
    <t>Постановление администрации муниципального образования Кировский муниципальный район Ленинградской области от 21.06.2018 №1399 "Об утверждении Положения о системах оплаты труда в муниципальных бюджетных учреждениях и муниципальных казенных учреждениях Кировского муниципального района Ленинградской области по видам экономической деятельности"</t>
  </si>
  <si>
    <t>Постановление администрации  Кировского муниципального района Ленинградской области от 23-07-2018г №1627 "Об утверждении порядка предоставления субсидий из бюджета Кировского муниципального района Ленинградской области в целях финансового обеспечения затрат в связи с производством периодических печатных изданий"</t>
  </si>
  <si>
    <t>23-07-2018 - не установлено</t>
  </si>
  <si>
    <t>27-02-2019 - не установлено</t>
  </si>
  <si>
    <t>Постановление администрации  Кировского муниципального района Ленинградской области от 27-02-2019г №171 "Об утверждении Порядка предоставления субсидий на возмещение затрат с целью погашения кредиторской задолженности и восстановления платежеспособности предприятиям средств массовой информации"</t>
  </si>
  <si>
    <t>01-09-2011-20-06-2018</t>
  </si>
  <si>
    <t>Постановление администрации  Кировского муниципального района Ленинградской области от 31-08-2011 №2686 "Об утверждении положения о системах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</si>
  <si>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21-06-2018-не установлен</t>
  </si>
  <si>
    <t>Постановление администрации  Кировского муниципального района Ленинградской области от 21-06-2018 №1399 "Об утверждении положения о системах труда в муниципальных бюджетных учреждениях и муниципальных казенных учреждениях  Кировского муниципального района Ленинградской области по видам экономической деятельности"</t>
  </si>
  <si>
    <t>Постановление администрации Кировского муниципального района Ленинградской области от 08-09-2015 №2533 "Об утверждении порядка определения объема и предоставления субсидий на возмещение затрат, связанных с предоставлением услуги дошкольного образования в части содержания ребенка (присмотр и уход за ребенком), частной образовательной организации, реализующей основную образовательную программу дошкольного образования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</si>
  <si>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 06-11-2018 №2525 "Об утверждении порядка  предоставления субсидий из бюджета Кировского муниципального района Ленинградской области некоммерческим организациям, не являющимся государственными (муниципальными) учреждениями, в целях возмещения затрат в связи с оказанием услуг по дошкольному образованию в части содержания ребенка (присмотра и ухода за ребенком)</t>
  </si>
  <si>
    <t>Постановление администрации Кировского муниципального района Ленинградской области от 09-04-2019 № 382 "Об организации отдыха детей и подростков летом 2019 года"</t>
  </si>
  <si>
    <t>01.01.2019 -31.12.2019</t>
  </si>
  <si>
    <t>09-02-2018 - 31-12-2018</t>
  </si>
  <si>
    <t>17-10-2018-не установлен</t>
  </si>
  <si>
    <t>Постановление администрации  Кировского муниципального района Ленинградской области от 17-10-2018 №2365 "Об утверждении типовых штатов, предельной штатной численности (нормативов численности персонала) муниципальных учреждений, подведомственных управлению культуры администрации Кировского муниципального района Ленинградской области"</t>
  </si>
  <si>
    <t>Соглашение №41625000-1-2018-001 от 16.05.18г  о предоставлении в 2018 году субсидий из областного бюджета ЛО бюджету Кировского муниципального района Ленинградской области на поддержку отрасли культуры в муниципальных образованиях Ленинградской области в рамках государственной программы Ленинградской области "Развитие культуры в Ленинградской области"</t>
  </si>
  <si>
    <t>21.11.2016 -18.03.2018</t>
  </si>
  <si>
    <t>19.03.2018-03.06.2018</t>
  </si>
  <si>
    <t>Постановление администрации  Кировского муниципального района Ленинградской области от 19.03.2019г №481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</si>
  <si>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 04.06.2019г №1259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</si>
  <si>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22-12-2010 - 31-07-2018</t>
  </si>
  <si>
    <t>01-08-2018- не установлен</t>
  </si>
  <si>
    <t xml:space="preserve">Постановление  администрации муниципального образования Кировский муниципальный район Ленинградской области от 31-05-2018  №1220 "Об утверждении Положения о порядке и условиях назначения и выплаты сотрудникам  администрации  Кировского муниципального района Ленинградской области и  отраслевых органов администрации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</si>
  <si>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Решение совета депутатов Кировского муниципального района Ленинградской области №104 от 06.12.2017г "Об установлении размеров ежемесячных надбавок к должностному окладу в соответствии с присвоением муниципальному служащему  Кировского муниципального района Ленинградской области классным чинам"</t>
  </si>
  <si>
    <t>01-01-2018г -31-12-2018</t>
  </si>
  <si>
    <t>Решение совета депутатов Кировского муниципального района Ленинградской области №106 от 05.12.2018г "Об установлении размеров ежемесячных надбавок к должностному окладу в соответствии с присвоением муниципальному служащему  Кировского муниципального района Ленинградской области классным чинам"</t>
  </si>
  <si>
    <t>01-01-2019г -не установлен</t>
  </si>
  <si>
    <t>01-01-2018 - 31-12-2018</t>
  </si>
  <si>
    <t>01-07-2018 - 31-12-2018</t>
  </si>
  <si>
    <t>Распоряжение администрации Кировского муниципального района Ленинградской области от 11-09-2018 №112"О выплате пенсий за выслугу лет и ежемесячных доплат к пенсии по старости(инвалидности) с учетом увеличения размера ограничительного коэффициента"</t>
  </si>
  <si>
    <t>Распоряжение администрации Кировского муниципального района Ленинградской области от 28-01-2019 №18"О выплате пенсий за выслугу лет и ежемесячных доплат к пенсии по старости(инвалидности) с учетом перерасчета (индексации)</t>
  </si>
  <si>
    <t>01-01-2019 - не установлен</t>
  </si>
  <si>
    <t>Распоряжение главы Кировского муниципального района Ленинградской области  от 23-01-2019  №2 "О пересчете (индексации) размеров ежемесячных доплат к пенсии по старости (инвалидности"</t>
  </si>
  <si>
    <t>01-01-2019-   не установлен</t>
  </si>
  <si>
    <t xml:space="preserve"> 01-01-2017 не установлен</t>
  </si>
  <si>
    <t xml:space="preserve">Решение совета депутатов Кировского муниципального района Ленинградской области  от 20-09-2017  №65 "О порядке назначения и выплаты пенсии за выслугу лет лицам, замещавшим должности муниципальной службы Кировского муниципального района Ленинградской области" </t>
  </si>
  <si>
    <t>30-03-2018- 31-12-2018</t>
  </si>
  <si>
    <t>13-03-2012 -18-04-2018</t>
  </si>
  <si>
    <t>Постановление администрации Кировского муниципального района Ленинградской области от 21-02-2014г №573 "Об утверждении порядка организации бесплатного питания обучающихся в образовательных организациях, реализующих основные общеобразховательные программы, в том числе в частных образовательных организациях, имеющих государственную аккредитацию по основным общеобразовательным программам, расположенных на территории Кировского муниципального района Ленинградской области"</t>
  </si>
  <si>
    <t>01-01-2014- не установлен</t>
  </si>
  <si>
    <t>Постановление администрации Кировского муниципального района Ленинградской области от 07.02.2014г №364 "О компенсации родителям (законным представителям) части родительской платы за присмотр и уход за детьми в образовательных организациях Кировского муниципального района Ленингравдской области, реализующих образовательную программу дошкольного образования"</t>
  </si>
  <si>
    <t>01-04-2014- не установлен</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</si>
  <si>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местной (муниципальной) системы оповещения от Кировского муниципального района Ленинградской области муниципальному образованию Суховское сельское поселение Кировского муниципального района Ленинградской области от 28.03.2018г</t>
  </si>
  <si>
    <t>Соглашение о передаче иного межбюджетного трансферта МО Суховское СП КМР ЛО,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решения задачи по приобретению технических средств, выполнению пусконаладочных работ для подключения (сопряжения) муниципальной системы оповещения МО Суховское СП к центру оповещения ЕДДС Кировского муниципального района Ленинградской области  от 15.01.2019</t>
  </si>
  <si>
    <t>15-01-2019-31-12-2019</t>
  </si>
  <si>
    <t>15-03-2019-31-12-2019</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</si>
  <si>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муниципальной системы оповещения, приобретению и установке усилительно-коммутационного блока со встроенным блоком для приема сигналов оповещения в селе Шум от КМР ЛО МО Шумское СП КМР ЛО от 15.03.2019</t>
  </si>
  <si>
    <t>28-02-2019- 31-12-2019</t>
  </si>
  <si>
    <t>01.01.2019- 31.12.2019</t>
  </si>
  <si>
    <t>Соглашения о передаче администрацие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осуществления полномочий по решению вопросов местного значения в области градостроительной деятельности в части организации и проведения публичных слушаний от 28.12.2018г</t>
  </si>
  <si>
    <t>Соглашения о передаче администрацией Кировского муниципального района Ленинградской области администрации муниципального образования (Суховское, Шумское) сельское поселение Кировского муниципального района Ленинградской области иного межбюджетного трансферта на проведение работ по определению местоположения границ населенных пунктов и территориальных зон от 17.09.2018</t>
  </si>
  <si>
    <t>Соглашения о передаче администрацией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иного межбюджетного трансферта на проведение работ по определению местоположения границ населенных пунктов и территориальных зон от 28.02.2019</t>
  </si>
  <si>
    <t>17-09-2018- 31-12-2018</t>
  </si>
  <si>
    <t>24-12-2018- 31-12-2018</t>
  </si>
  <si>
    <t>22-06-2018- 31-12-2018</t>
  </si>
  <si>
    <t>19-06-2018- не установлен</t>
  </si>
  <si>
    <t>Соглашения №3 о предоставлении в бюджету муниципального образования Суховское сельское поселение Кировского муниципального района Ленинградской области иного межбюджетного трансферта на организацию и проведение мероприятий межпоселенческого характера по работе с молодежью на 2018 год от 19.06.2018г</t>
  </si>
  <si>
    <t>Соглашения №2,4,4 о предоставлении в 2018 году иного межбюжетного трансферта за счет средств областного бюджета Ленинградской области и бюджета Кировского муниципального района Ленинградской области бюджету муниципального образования Шлиссельбургское городское поселение, Павловского городского поселения, муниципального образования "Кировск" на создание условий для развития местного традиционного народного художественного творчества в поселениях от 22.06.2018</t>
  </si>
  <si>
    <t>Соглашение №3 о предоставлении в 2018 году иного межбюжетного трансферта из бюджета Кировского муниципального района Ленинградской области бюджету муниципального образования город Шлиссельбург на организацию и проведение мероприятий в сфере культуры, посвященного 91-й годовщине со дня образования Ленинградской области от 22.06.2018г</t>
  </si>
  <si>
    <t>Соглашение о передаче администрацией Кировского муниципального района Ленинградской области администрации муниципального образования Путиловское сельское поселение Кировского муниципального района Ленинградской области иного межбюджетного трансферта на проведение работ по определению местоположения границ населенных пунктов и территориальных зон от 24.12.2018</t>
  </si>
  <si>
    <t>Постановление администрации  Кировского муниципального района Ленинградской области от 23.03.2018г №510  "Об утверждении Положения о порядке расходования средств на поддержку муниципальных образований по развитию общественной инфраструктуры муниципального значения и Порядка предоставления иных межбюджетных трансфертов за счет средств областного бюджета Ленинградской области, переданных бюджетам муниципальных образований городских и сельских поселений Кировского муниципального района Ленинградской области для финансирования расходов на поддержку муниципальных образований по развитию общественной инфраструктуры муниципального значения"</t>
  </si>
  <si>
    <t>23-03-2018- 31-12-2018</t>
  </si>
  <si>
    <t>13-03-2012- 31-05-2018</t>
  </si>
  <si>
    <t>18.04.2018 - 11.09.2018</t>
  </si>
  <si>
    <t>01-06-2018- 11-09-2018</t>
  </si>
  <si>
    <t>Постановление администрации  Кировского муниципального района Ленинградской области от  01.06.2018г  №1251  "Об утверждении Порядка расходования иных межбюджетных трансфертов, поступивших в бюджет Кировского муниципального района Ленинградской области на обеспечение равной доступности услуг общественного автомобильного транспорта на территории Кировского муниципального района для отдельных категорий граждан"</t>
  </si>
  <si>
    <t>Соглашение №6 от 29.03.18г  о предоставлении в 2018 году субсидий из областного бюджета ЛО бюджету муниципального образования Кировский муниципальный район ЛО на организацию работы школьного лесничества в МКОУ "Путиловская основная общеобразовательная школа"</t>
  </si>
  <si>
    <t>Соглашение №5 от 29.03.19г  о предоставлении в 2019 году из областного бюджета ЛО субсидии бюджету муниципального образования Кировский муниципальный район ЛО на организацию работы школьного лесничества в МКОУ "Путиловская основная общеобразовательная школа"</t>
  </si>
  <si>
    <t>29.03.2019-31.12.2019</t>
  </si>
  <si>
    <t>Соглашение №191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"Развитие инфраструктуры дошкольного образования"</t>
  </si>
  <si>
    <t>14.02.2019-31.12.2019</t>
  </si>
  <si>
    <t>Соглашение №161 от 13.02.19г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"Обеспечение повышения квалификации педогогическим работникам по песонифицированной модели"</t>
  </si>
  <si>
    <t>13.02.2019-31.12.2019</t>
  </si>
  <si>
    <t>Соглашение №240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мероприятий "Капитальный ремонт пришкольных спортивных сооружений и стадионов"</t>
  </si>
  <si>
    <t>Соглашение №232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приобретение в муниципальную собственность объектов общеобразовательных организаций в рамках ПП "Развитие начального общего, основного общего и среднего общего образования в ЛО"</t>
  </si>
  <si>
    <t>Соглашение №151 от 13.02.19г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основного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</si>
  <si>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Соглашение №151 от 13.02.19г между комитетом общего и профессионального образования ЛО и администрацией Кировского муниципального района ЛО о предоставлении в 2019году субсидий из областного бюджета ЛО на реализация в 2019 году  основного мероприятия "Обеспечение доступного дополнительного образования детей"</t>
  </si>
  <si>
    <t>Соглашение №223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(на приобретение для муниципальных образовательных организаций автобусов)</t>
  </si>
  <si>
    <t>Соглашение №10 от 31.01.19г  о предоставлении в 2019году из средств областного бюджета ЛО субсидий  бюджету  Кировского муниципального района ЛО на организацию отдыха детей, находящихся в трудной жизненной ситуации, в каникулярное время в рамках ПП "Развитие системы отдыха, оздоровления, занятости детей, подростков и молодежи, в том числе детей, находящихся в трудной жизненной ситуации"</t>
  </si>
  <si>
    <t>31.01.2019-31.12.2019</t>
  </si>
  <si>
    <t>Соглашение №193 от 14.02.19г между комитетом общего и профессионального образования ЛО и администрацией Кировского муниципального района ЛО о предоставлении в 2019году субсидий из областного бюджета ЛО на реализация в 2019 году  мероприятия "Обеспечение доступного дополнительного образования детей" (Ремонтные работы в организациях дополнительного образования детей)</t>
  </si>
  <si>
    <t>Соглашение №192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(ремонтные работы в образовательных организациях)</t>
  </si>
  <si>
    <t>Соглашение №115 от 05.02.19г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"Организация электронного и дистанционного обучения детей-инвалидов, обучающихся в муниципальных общеобразовательных организациях", мероприятия "Современная цифровая образовательная среда"</t>
  </si>
  <si>
    <t>05.02.2019-31.12.2019</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</si>
  <si>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20.11.2017г (Суховское,Путиловское и Шумское СП, Мгинское,Назиевское, Павловское ГП)</t>
  </si>
  <si>
    <t>01-01-2018-31-12-2018</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</si>
  <si>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13.12.2018г (Суховское,Путиловское и Шумское СП, Мгинское,Назиевское, Павловское ГП)</t>
  </si>
  <si>
    <t>01-01-2019-31-12-2019</t>
  </si>
  <si>
    <t>Соглашения по выполнению полномочий по созданию, содержанию и организации деятельности аварийно-спасательных служб и (или) аварийно-спасательных формирований на териритории поселений от 25.12.2017г (Суховское,Шумское и Путиловское селькие поселения, Кировское,Отрадненское, Шлиссельбургское, Синявинское, Мгинское, Павловское, Назиевское и Приладожское городские поселения)</t>
  </si>
  <si>
    <t>01.01.2018 -31.12.2018</t>
  </si>
  <si>
    <t>Соглашения по выполнению полномочий по созданию, содержанию и организации деятельности аварийно-спасательных служб и (или) аварийно-спасательных формирований на териритории поселений от 24.12.2018г (Суховское,Шумское и Путиловское селькие поселения, Кировское,Отрадненское, Шлиссельбургское, Синявинское, Мгинское, Павловское, Назиевское и Приладожское городские поселения)</t>
  </si>
  <si>
    <t xml:space="preserve"> ст.15, подст.1, п.15
</t>
  </si>
  <si>
    <t>1027</t>
  </si>
  <si>
    <t>1.1.1.25.утверждение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</si>
  <si>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04</t>
  </si>
  <si>
    <t xml:space="preserve">  РЕЕСТР  РАСХОДНЫХ  ОБЯЗАТЕЛЬСТВ  КИРОВСКОГО МУНИЦИПАЛЬНОГО РАЙОНА ЛЕНИНГРАДСКОЙ ОБЛАСТИ, к проекту бюджета на 2020год и плановый период
на период 2021-2022гг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</si>
</sst>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4"/>
      <name val="Times New Roman"/>
      <family val="1"/>
      <charset val="204"/>
    </font>
    <font>
      <sz val="8"/>
      <color rgb="FF000000"/>
      <name val="Times New Roman"/>
      <family val="1"/>
      <charset val="204"/>
    </font>
    <font>
      <sz val="14"/>
      <color rgb="FF000000"/>
      <name val="Times New Roman"/>
      <family val="1"/>
      <charset val="204"/>
    </font>
    <font>
      <sz val="10"/>
      <color rgb="FF000000"/>
      <name val="Times New Roman"/>
      <family val="1"/>
      <charset val="204"/>
    </font>
    <font>
      <b/>
      <sz val="10"/>
      <color rgb="FF000000"/>
      <name val="Times New Roman"/>
      <family val="1"/>
      <charset val="204"/>
    </font>
    <font>
      <b/>
      <sz val="11"/>
      <color rgb="FF000000"/>
      <name val="Times New Roman"/>
      <family val="1"/>
      <charset val="204"/>
    </font>
    <font>
      <b/>
      <sz val="11"/>
      <color rgb="FF000000"/>
      <name val="Calibri"/>
      <family val="2"/>
      <charset val="204"/>
      <scheme val="minor"/>
    </font>
    <font>
      <b/>
      <sz val="11"/>
      <name val="Calibri"/>
      <family val="2"/>
      <scheme val="minor"/>
    </font>
    <font>
      <sz val="13"/>
      <color rgb="FF000000"/>
      <name val="Times New Roman"/>
      <family val="1"/>
      <charset val="204"/>
    </font>
    <font>
      <sz val="10"/>
      <color rgb="FF000000"/>
      <name val="Calibri"/>
      <family val="2"/>
      <charset val="204"/>
      <scheme val="minor"/>
    </font>
    <font>
      <sz val="10"/>
      <name val="Calibri"/>
      <family val="2"/>
      <scheme val="minor"/>
    </font>
    <font>
      <sz val="11"/>
      <color rgb="FF000000"/>
      <name val="Arial Cyr"/>
    </font>
    <font>
      <sz val="11"/>
      <color rgb="FF000000"/>
      <name val="Times New Roman"/>
      <family val="1"/>
      <charset val="204"/>
    </font>
    <font>
      <sz val="13"/>
      <color rgb="FF000000"/>
      <name val="Times New Roman Cyr"/>
    </font>
    <font>
      <b/>
      <sz val="8"/>
      <name val="Arial Cy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48">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rgb="FF000000"/>
      </right>
      <top style="hair">
        <color rgb="FF000000"/>
      </top>
      <bottom style="thin">
        <color rgb="FF000000"/>
      </bottom>
      <diagonal/>
    </border>
    <border>
      <left/>
      <right style="thin">
        <color rgb="FF000000"/>
      </right>
      <top style="hair">
        <color rgb="FF000000"/>
      </top>
      <bottom style="hair">
        <color rgb="FF000000"/>
      </bottom>
      <diagonal/>
    </border>
    <border>
      <left/>
      <right style="thin">
        <color indexed="64"/>
      </right>
      <top style="hair">
        <color rgb="FF000000"/>
      </top>
      <bottom style="hair">
        <color rgb="FF000000"/>
      </bottom>
      <diagonal/>
    </border>
    <border>
      <left/>
      <right/>
      <top style="hair">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right/>
      <top style="hair">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hair">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indexed="64"/>
      </bottom>
      <diagonal/>
    </border>
    <border>
      <left/>
      <right style="thin">
        <color indexed="64"/>
      </right>
      <top/>
      <bottom style="hair">
        <color rgb="FF000000"/>
      </bottom>
      <diagonal/>
    </border>
    <border>
      <left style="thin">
        <color indexed="64"/>
      </left>
      <right style="thin">
        <color indexed="64"/>
      </right>
      <top/>
      <bottom style="hair">
        <color rgb="FF000000"/>
      </bottom>
      <diagonal/>
    </border>
    <border>
      <left/>
      <right style="thin">
        <color rgb="FF000000"/>
      </right>
      <top/>
      <bottom style="hair">
        <color rgb="FF000000"/>
      </bottom>
      <diagonal/>
    </border>
    <border>
      <left style="thin">
        <color rgb="FF000000"/>
      </left>
      <right/>
      <top style="thin">
        <color rgb="FF000000"/>
      </top>
      <bottom style="hair">
        <color rgb="FF000000"/>
      </bottom>
      <diagonal/>
    </border>
    <border>
      <left style="thin">
        <color indexed="64"/>
      </left>
      <right style="thin">
        <color indexed="64"/>
      </right>
      <top style="thin">
        <color rgb="FF000000"/>
      </top>
      <bottom style="hair">
        <color indexed="64"/>
      </bottom>
      <diagonal/>
    </border>
    <border>
      <left style="thin">
        <color rgb="FF000000"/>
      </left>
      <right style="thin">
        <color rgb="FF000000"/>
      </right>
      <top style="thin">
        <color indexed="64"/>
      </top>
      <bottom style="thin">
        <color indexed="64"/>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0" fillId="0" borderId="3">
      <alignment horizontal="center" vertical="top" wrapText="1"/>
    </xf>
  </cellStyleXfs>
  <cellXfs count="270">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Protection="1"/>
    <xf numFmtId="0" fontId="1" fillId="0" borderId="1" xfId="3" applyNumberFormat="1" applyProtection="1"/>
    <xf numFmtId="0" fontId="2" fillId="0" borderId="1" xfId="9" applyNumberFormat="1" applyProtection="1">
      <alignment horizontal="center"/>
    </xf>
    <xf numFmtId="0" fontId="2" fillId="0" borderId="1" xfId="14" applyNumberFormat="1" applyProtection="1"/>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2" borderId="1" xfId="23" applyProtection="1"/>
    <xf numFmtId="49" fontId="1" fillId="2" borderId="1" xfId="26" applyProtection="1"/>
    <xf numFmtId="0" fontId="2" fillId="0" borderId="7" xfId="38" applyNumberFormat="1" applyProtection="1">
      <alignment horizontal="left" wrapText="1"/>
    </xf>
    <xf numFmtId="49" fontId="2" fillId="2" borderId="7" xfId="39" applyProtection="1">
      <alignment horizontal="center"/>
    </xf>
    <xf numFmtId="0" fontId="2" fillId="0" borderId="7" xfId="40" applyNumberFormat="1" applyProtection="1">
      <alignment horizontal="center"/>
    </xf>
    <xf numFmtId="49" fontId="2" fillId="0" borderId="7" xfId="41" applyProtection="1">
      <alignment horizontal="center"/>
    </xf>
    <xf numFmtId="0" fontId="4" fillId="0" borderId="1" xfId="46" applyNumberFormat="1" applyProtection="1"/>
    <xf numFmtId="0" fontId="2" fillId="0" borderId="4" xfId="52" applyNumberFormat="1" applyProtection="1">
      <alignment horizontal="center" vertical="top"/>
    </xf>
    <xf numFmtId="49" fontId="2" fillId="0" borderId="3" xfId="60" applyProtection="1">
      <alignment horizontal="center" vertical="top" wrapText="1"/>
    </xf>
    <xf numFmtId="49" fontId="2" fillId="0" borderId="6" xfId="66" applyProtection="1">
      <alignment horizontal="center" vertical="top" wrapText="1"/>
    </xf>
    <xf numFmtId="49" fontId="2" fillId="0" borderId="6" xfId="67" applyProtection="1">
      <alignment horizontal="center" vertical="top"/>
    </xf>
    <xf numFmtId="0" fontId="2" fillId="0" borderId="7" xfId="71" applyNumberFormat="1" applyProtection="1"/>
    <xf numFmtId="0" fontId="19" fillId="4" borderId="14" xfId="0" applyNumberFormat="1" applyFont="1" applyFill="1" applyBorder="1" applyAlignment="1">
      <alignment horizontal="center" vertical="top" wrapText="1"/>
    </xf>
    <xf numFmtId="49" fontId="21" fillId="4" borderId="15" xfId="115" applyNumberFormat="1" applyFont="1" applyFill="1" applyBorder="1" applyAlignment="1" applyProtection="1">
      <alignment horizontal="center" vertical="top" wrapText="1"/>
    </xf>
    <xf numFmtId="0" fontId="19" fillId="4" borderId="16" xfId="0" applyNumberFormat="1" applyFont="1" applyFill="1" applyBorder="1" applyAlignment="1">
      <alignment horizontal="center" vertical="top" wrapText="1"/>
    </xf>
    <xf numFmtId="49" fontId="21" fillId="4" borderId="17" xfId="94" applyNumberFormat="1" applyFont="1" applyFill="1" applyBorder="1" applyAlignment="1" applyProtection="1">
      <alignment horizontal="center" vertical="top" wrapText="1"/>
    </xf>
    <xf numFmtId="0" fontId="19" fillId="4" borderId="18" xfId="0" applyNumberFormat="1" applyFont="1" applyFill="1" applyBorder="1" applyAlignment="1">
      <alignment horizontal="center" vertical="top" wrapText="1"/>
    </xf>
    <xf numFmtId="0" fontId="19" fillId="4" borderId="19" xfId="0" applyNumberFormat="1" applyFont="1" applyFill="1" applyBorder="1" applyAlignment="1">
      <alignment horizontal="center" vertical="top" wrapText="1"/>
    </xf>
    <xf numFmtId="49" fontId="21" fillId="4" borderId="15" xfId="94" applyNumberFormat="1" applyFont="1" applyFill="1" applyBorder="1" applyAlignment="1" applyProtection="1">
      <alignment horizontal="center" vertical="top" wrapText="1"/>
    </xf>
    <xf numFmtId="0" fontId="19" fillId="4" borderId="20" xfId="0" applyNumberFormat="1" applyFont="1" applyFill="1" applyBorder="1" applyAlignment="1">
      <alignment horizontal="center" vertical="top" wrapText="1"/>
    </xf>
    <xf numFmtId="0" fontId="19" fillId="4" borderId="21" xfId="0" applyNumberFormat="1" applyFont="1" applyFill="1" applyBorder="1" applyAlignment="1">
      <alignment horizontal="center" vertical="top" wrapText="1"/>
    </xf>
    <xf numFmtId="49" fontId="21" fillId="2" borderId="22" xfId="58" applyNumberFormat="1" applyFont="1" applyBorder="1" applyAlignment="1" applyProtection="1">
      <alignment horizontal="center" vertical="top" wrapText="1"/>
    </xf>
    <xf numFmtId="49" fontId="21" fillId="2" borderId="23" xfId="58" applyNumberFormat="1" applyFont="1" applyBorder="1" applyAlignment="1" applyProtection="1">
      <alignment horizontal="center" vertical="top" wrapText="1"/>
    </xf>
    <xf numFmtId="49" fontId="21" fillId="2" borderId="24" xfId="58" applyNumberFormat="1" applyFont="1" applyBorder="1" applyAlignment="1" applyProtection="1">
      <alignment horizontal="center" vertical="top" wrapText="1"/>
    </xf>
    <xf numFmtId="49" fontId="21" fillId="0" borderId="15" xfId="70" applyNumberFormat="1" applyFont="1" applyBorder="1" applyAlignment="1" applyProtection="1">
      <alignment horizontal="center" vertical="top" wrapText="1"/>
    </xf>
    <xf numFmtId="49" fontId="21" fillId="0" borderId="15" xfId="94" applyNumberFormat="1" applyFont="1" applyBorder="1" applyAlignment="1" applyProtection="1">
      <alignment horizontal="center" vertical="top" wrapText="1"/>
    </xf>
    <xf numFmtId="14" fontId="19" fillId="4" borderId="14" xfId="0" applyNumberFormat="1" applyFont="1" applyFill="1" applyBorder="1" applyAlignment="1">
      <alignment horizontal="center" vertical="top" wrapText="1"/>
    </xf>
    <xf numFmtId="49" fontId="21" fillId="0" borderId="17" xfId="94" applyNumberFormat="1" applyFont="1" applyBorder="1" applyAlignment="1" applyProtection="1">
      <alignment horizontal="center" vertical="top" wrapText="1"/>
    </xf>
    <xf numFmtId="14" fontId="19" fillId="4" borderId="16" xfId="0" applyNumberFormat="1" applyFont="1" applyFill="1" applyBorder="1" applyAlignment="1">
      <alignment horizontal="center" vertical="top" wrapText="1"/>
    </xf>
    <xf numFmtId="0" fontId="19" fillId="4" borderId="22" xfId="0" applyNumberFormat="1" applyFont="1" applyFill="1" applyBorder="1" applyAlignment="1">
      <alignment horizontal="center" vertical="top" wrapText="1"/>
    </xf>
    <xf numFmtId="49" fontId="21" fillId="0" borderId="25" xfId="94" applyNumberFormat="1" applyFont="1" applyBorder="1" applyAlignment="1" applyProtection="1">
      <alignment horizontal="center" vertical="top" wrapText="1"/>
    </xf>
    <xf numFmtId="14" fontId="19" fillId="4" borderId="26" xfId="0" applyNumberFormat="1" applyFont="1" applyFill="1" applyBorder="1" applyAlignment="1">
      <alignment horizontal="center" vertical="top" wrapText="1"/>
    </xf>
    <xf numFmtId="0" fontId="19" fillId="0" borderId="27" xfId="0" applyNumberFormat="1" applyFont="1" applyBorder="1" applyAlignment="1">
      <alignment horizontal="center" vertical="top" wrapText="1"/>
    </xf>
    <xf numFmtId="0" fontId="19" fillId="0" borderId="21" xfId="0" applyNumberFormat="1" applyFont="1" applyFill="1" applyBorder="1" applyAlignment="1">
      <alignment horizontal="center" vertical="top" wrapText="1"/>
    </xf>
    <xf numFmtId="0" fontId="19" fillId="0" borderId="18" xfId="0" applyNumberFormat="1" applyFont="1" applyFill="1" applyBorder="1" applyAlignment="1">
      <alignment horizontal="center" vertical="top" wrapText="1"/>
    </xf>
    <xf numFmtId="0" fontId="19" fillId="4" borderId="28" xfId="0" applyNumberFormat="1" applyFont="1" applyFill="1" applyBorder="1" applyAlignment="1">
      <alignment horizontal="center" vertical="top" wrapText="1"/>
    </xf>
    <xf numFmtId="0" fontId="19" fillId="4" borderId="27" xfId="0" applyNumberFormat="1" applyFont="1" applyFill="1" applyBorder="1" applyAlignment="1">
      <alignment horizontal="center" vertical="top" wrapText="1"/>
    </xf>
    <xf numFmtId="0" fontId="19" fillId="0" borderId="16" xfId="0" applyNumberFormat="1" applyFont="1" applyBorder="1" applyAlignment="1">
      <alignment horizontal="center" vertical="top" wrapText="1"/>
    </xf>
    <xf numFmtId="49" fontId="21" fillId="0" borderId="29" xfId="94" applyNumberFormat="1" applyFont="1" applyBorder="1" applyAlignment="1" applyProtection="1">
      <alignment horizontal="center" vertical="top" wrapText="1"/>
    </xf>
    <xf numFmtId="14" fontId="19" fillId="4" borderId="18" xfId="0" applyNumberFormat="1" applyFont="1" applyFill="1" applyBorder="1" applyAlignment="1">
      <alignment horizontal="center" vertical="top" wrapText="1"/>
    </xf>
    <xf numFmtId="0" fontId="19" fillId="4" borderId="30" xfId="0" applyNumberFormat="1" applyFont="1" applyFill="1" applyBorder="1" applyAlignment="1">
      <alignment horizontal="center" vertical="top" wrapText="1"/>
    </xf>
    <xf numFmtId="0" fontId="19" fillId="0" borderId="21" xfId="0" applyNumberFormat="1" applyFont="1" applyBorder="1" applyAlignment="1">
      <alignment horizontal="center" vertical="top" wrapText="1"/>
    </xf>
    <xf numFmtId="49" fontId="21" fillId="4" borderId="25" xfId="115" applyNumberFormat="1" applyFont="1" applyFill="1" applyBorder="1" applyAlignment="1" applyProtection="1">
      <alignment horizontal="center" vertical="top" wrapText="1"/>
    </xf>
    <xf numFmtId="0" fontId="19" fillId="4" borderId="26" xfId="0" applyNumberFormat="1" applyFont="1" applyFill="1" applyBorder="1" applyAlignment="1">
      <alignment horizontal="center" vertical="top" wrapText="1"/>
    </xf>
    <xf numFmtId="49" fontId="21" fillId="0" borderId="15" xfId="56" applyNumberFormat="1" applyFont="1" applyBorder="1" applyAlignment="1" applyProtection="1">
      <alignment horizontal="center" vertical="top" wrapText="1"/>
    </xf>
    <xf numFmtId="0" fontId="19" fillId="0" borderId="19" xfId="0" applyNumberFormat="1" applyFont="1" applyBorder="1" applyAlignment="1">
      <alignment horizontal="center" vertical="top" wrapText="1"/>
    </xf>
    <xf numFmtId="0" fontId="19" fillId="0" borderId="20" xfId="0" applyNumberFormat="1" applyFont="1" applyBorder="1" applyAlignment="1">
      <alignment horizontal="center" vertical="top" wrapText="1"/>
    </xf>
    <xf numFmtId="14" fontId="19" fillId="4" borderId="20" xfId="0" applyNumberFormat="1" applyFont="1" applyFill="1" applyBorder="1" applyAlignment="1">
      <alignment horizontal="center" vertical="top" wrapText="1"/>
    </xf>
    <xf numFmtId="49" fontId="2" fillId="0" borderId="3" xfId="60" applyBorder="1" applyProtection="1">
      <alignment horizontal="center" vertical="top" wrapText="1"/>
    </xf>
    <xf numFmtId="49" fontId="2" fillId="0" borderId="31" xfId="60" applyBorder="1" applyProtection="1">
      <alignment horizontal="center" vertical="top" wrapText="1"/>
    </xf>
    <xf numFmtId="0" fontId="19" fillId="4" borderId="23" xfId="0" applyNumberFormat="1" applyFont="1" applyFill="1" applyBorder="1" applyAlignment="1">
      <alignment horizontal="center" vertical="top" wrapText="1"/>
    </xf>
    <xf numFmtId="0" fontId="19" fillId="0" borderId="32" xfId="0" applyNumberFormat="1" applyFont="1" applyBorder="1" applyAlignment="1">
      <alignment horizontal="center" vertical="top" wrapText="1"/>
    </xf>
    <xf numFmtId="14" fontId="19" fillId="4" borderId="33" xfId="0" applyNumberFormat="1" applyFont="1" applyFill="1" applyBorder="1" applyAlignment="1">
      <alignment horizontal="center" vertical="top" wrapText="1"/>
    </xf>
    <xf numFmtId="0" fontId="19" fillId="0" borderId="33" xfId="0" applyNumberFormat="1" applyFont="1" applyBorder="1" applyAlignment="1">
      <alignment horizontal="center" vertical="top" wrapText="1"/>
    </xf>
    <xf numFmtId="0" fontId="19" fillId="0" borderId="14" xfId="0" applyNumberFormat="1" applyFont="1" applyBorder="1" applyAlignment="1">
      <alignment horizontal="center" vertical="top" wrapText="1"/>
    </xf>
    <xf numFmtId="0" fontId="19" fillId="0" borderId="16" xfId="0" applyNumberFormat="1" applyFont="1" applyFill="1" applyBorder="1" applyAlignment="1">
      <alignment horizontal="center" vertical="top" wrapText="1"/>
    </xf>
    <xf numFmtId="14" fontId="19" fillId="4" borderId="23" xfId="0" applyNumberFormat="1" applyFont="1" applyFill="1" applyBorder="1" applyAlignment="1">
      <alignment horizontal="center" vertical="top" wrapText="1"/>
    </xf>
    <xf numFmtId="49" fontId="21" fillId="4" borderId="29" xfId="94" applyNumberFormat="1" applyFont="1" applyFill="1" applyBorder="1" applyAlignment="1" applyProtection="1">
      <alignment horizontal="center" vertical="top" wrapText="1"/>
    </xf>
    <xf numFmtId="49" fontId="21" fillId="4" borderId="34" xfId="94" applyNumberFormat="1" applyFont="1" applyFill="1" applyBorder="1" applyAlignment="1" applyProtection="1">
      <alignment horizontal="center" vertical="top" wrapText="1"/>
    </xf>
    <xf numFmtId="49" fontId="21" fillId="4" borderId="6" xfId="94" applyNumberFormat="1" applyFont="1" applyFill="1" applyBorder="1" applyAlignment="1" applyProtection="1">
      <alignment horizontal="center" vertical="top" wrapText="1"/>
    </xf>
    <xf numFmtId="49" fontId="21" fillId="4" borderId="16" xfId="94" applyNumberFormat="1" applyFont="1" applyFill="1" applyBorder="1" applyAlignment="1" applyProtection="1">
      <alignment horizontal="center" vertical="top" wrapText="1"/>
    </xf>
    <xf numFmtId="0" fontId="19" fillId="4" borderId="35" xfId="0" applyNumberFormat="1" applyFont="1" applyFill="1" applyBorder="1" applyAlignment="1">
      <alignment horizontal="center" vertical="top" wrapText="1"/>
    </xf>
    <xf numFmtId="49" fontId="21" fillId="4" borderId="36" xfId="94" applyNumberFormat="1" applyFont="1" applyFill="1" applyBorder="1" applyAlignment="1" applyProtection="1">
      <alignment horizontal="center" vertical="top" wrapText="1"/>
    </xf>
    <xf numFmtId="0" fontId="19" fillId="4" borderId="37" xfId="0" applyNumberFormat="1" applyFont="1" applyFill="1" applyBorder="1" applyAlignment="1">
      <alignment horizontal="center" vertical="top" wrapText="1"/>
    </xf>
    <xf numFmtId="0" fontId="19" fillId="4" borderId="32" xfId="0" applyNumberFormat="1" applyFont="1" applyFill="1" applyBorder="1" applyAlignment="1">
      <alignment horizontal="center" vertical="top" wrapText="1"/>
    </xf>
    <xf numFmtId="0" fontId="19" fillId="4" borderId="33" xfId="0" applyNumberFormat="1" applyFont="1" applyFill="1" applyBorder="1" applyAlignment="1">
      <alignment horizontal="center" vertical="top" wrapText="1"/>
    </xf>
    <xf numFmtId="49" fontId="19" fillId="4" borderId="15" xfId="94" applyNumberFormat="1" applyFont="1" applyFill="1" applyBorder="1" applyAlignment="1" applyProtection="1">
      <alignment horizontal="center" vertical="top" wrapText="1"/>
    </xf>
    <xf numFmtId="49" fontId="19" fillId="4" borderId="17" xfId="94" applyNumberFormat="1" applyFont="1" applyFill="1" applyBorder="1" applyAlignment="1" applyProtection="1">
      <alignment horizontal="center" vertical="top" wrapText="1"/>
    </xf>
    <xf numFmtId="49" fontId="2" fillId="0" borderId="6" xfId="60" applyBorder="1" applyProtection="1">
      <alignment horizontal="center" vertical="top" wrapText="1"/>
    </xf>
    <xf numFmtId="0" fontId="21" fillId="0" borderId="4" xfId="51" applyNumberFormat="1" applyFont="1" applyProtection="1">
      <alignment horizontal="left" vertical="top" wrapText="1"/>
    </xf>
    <xf numFmtId="49" fontId="21" fillId="2" borderId="4" xfId="28" applyFont="1" applyProtection="1">
      <alignment horizontal="center" vertical="center" wrapText="1"/>
    </xf>
    <xf numFmtId="0" fontId="21" fillId="0" borderId="4" xfId="52" applyNumberFormat="1" applyFont="1" applyProtection="1">
      <alignment horizontal="center" vertical="top"/>
    </xf>
    <xf numFmtId="0" fontId="21" fillId="0" borderId="3" xfId="57" applyNumberFormat="1" applyFont="1" applyProtection="1">
      <alignment horizontal="left" vertical="top" wrapText="1"/>
    </xf>
    <xf numFmtId="49" fontId="21" fillId="2" borderId="3" xfId="58" applyFont="1" applyProtection="1">
      <alignment horizontal="center" vertical="center" wrapText="1"/>
    </xf>
    <xf numFmtId="0" fontId="21" fillId="0" borderId="3" xfId="59" applyNumberFormat="1" applyFont="1" applyProtection="1">
      <alignment vertical="top" wrapText="1"/>
    </xf>
    <xf numFmtId="49" fontId="21" fillId="0" borderId="3" xfId="60" applyFont="1" applyProtection="1">
      <alignment horizontal="center" vertical="top" wrapText="1"/>
    </xf>
    <xf numFmtId="0" fontId="21" fillId="0" borderId="6" xfId="64" applyNumberFormat="1" applyFont="1" applyProtection="1">
      <alignment horizontal="left" vertical="top" wrapText="1"/>
    </xf>
    <xf numFmtId="49" fontId="21" fillId="2" borderId="6" xfId="65" applyFont="1" applyProtection="1">
      <alignment horizontal="center" vertical="center"/>
    </xf>
    <xf numFmtId="0" fontId="21" fillId="0" borderId="6" xfId="34" applyNumberFormat="1" applyFont="1" applyProtection="1">
      <alignment vertical="top" wrapText="1"/>
    </xf>
    <xf numFmtId="49" fontId="21" fillId="0" borderId="6" xfId="66" applyFont="1" applyProtection="1">
      <alignment horizontal="center" vertical="top" wrapText="1"/>
    </xf>
    <xf numFmtId="49" fontId="21" fillId="0" borderId="15" xfId="60" applyFont="1" applyBorder="1" applyProtection="1">
      <alignment horizontal="center" vertical="top" wrapText="1"/>
    </xf>
    <xf numFmtId="49" fontId="21" fillId="0" borderId="25" xfId="60" applyFont="1" applyBorder="1" applyProtection="1">
      <alignment horizontal="center" vertical="top" wrapText="1"/>
    </xf>
    <xf numFmtId="0" fontId="21" fillId="0" borderId="3" xfId="57" applyNumberFormat="1" applyFont="1" applyAlignment="1" applyProtection="1">
      <alignment horizontal="left" vertical="top" wrapText="1"/>
    </xf>
    <xf numFmtId="49" fontId="21" fillId="2" borderId="3" xfId="58" applyFont="1" applyAlignment="1" applyProtection="1">
      <alignment horizontal="center" vertical="center" wrapText="1"/>
    </xf>
    <xf numFmtId="0" fontId="21" fillId="0" borderId="15" xfId="59" applyNumberFormat="1" applyFont="1" applyBorder="1" applyProtection="1">
      <alignment vertical="top" wrapText="1"/>
    </xf>
    <xf numFmtId="0" fontId="21" fillId="0" borderId="6" xfId="59" applyNumberFormat="1" applyFont="1" applyBorder="1" applyProtection="1">
      <alignment vertical="top" wrapText="1"/>
    </xf>
    <xf numFmtId="49" fontId="21" fillId="0" borderId="6" xfId="60" applyFont="1" applyBorder="1" applyProtection="1">
      <alignment horizontal="center" vertical="top" wrapText="1"/>
    </xf>
    <xf numFmtId="0" fontId="21" fillId="0" borderId="25" xfId="59" applyNumberFormat="1" applyFont="1" applyBorder="1" applyProtection="1">
      <alignment vertical="top" wrapText="1"/>
    </xf>
    <xf numFmtId="0" fontId="24" fillId="0" borderId="3" xfId="27" applyNumberFormat="1" applyFont="1" applyProtection="1">
      <alignment vertical="top"/>
    </xf>
    <xf numFmtId="0" fontId="24" fillId="0" borderId="6" xfId="31" applyNumberFormat="1" applyFont="1" applyProtection="1">
      <alignment vertical="top"/>
    </xf>
    <xf numFmtId="0" fontId="24" fillId="0" borderId="6" xfId="32" applyNumberFormat="1" applyFont="1" applyProtection="1">
      <alignment horizontal="center" vertical="top" wrapText="1"/>
    </xf>
    <xf numFmtId="0" fontId="24" fillId="0" borderId="6" xfId="34" applyNumberFormat="1" applyFont="1" applyProtection="1">
      <alignment vertical="top" wrapText="1"/>
    </xf>
    <xf numFmtId="49" fontId="23" fillId="2" borderId="4" xfId="36" applyFont="1" applyProtection="1">
      <alignment horizontal="center" vertical="center"/>
    </xf>
    <xf numFmtId="0" fontId="23" fillId="0" borderId="4" xfId="37" applyNumberFormat="1" applyFont="1" applyProtection="1">
      <alignment horizontal="center" vertical="center"/>
    </xf>
    <xf numFmtId="0" fontId="23" fillId="0" borderId="4" xfId="50" applyNumberFormat="1" applyFont="1" applyProtection="1">
      <alignment horizontal="center" vertical="center" wrapText="1"/>
    </xf>
    <xf numFmtId="0" fontId="25" fillId="0" borderId="1" xfId="46" applyNumberFormat="1" applyFont="1" applyProtection="1"/>
    <xf numFmtId="0" fontId="26" fillId="0" borderId="0" xfId="0" applyFont="1" applyProtection="1">
      <protection locked="0"/>
    </xf>
    <xf numFmtId="164" fontId="27" fillId="0" borderId="4" xfId="53" applyFont="1" applyProtection="1">
      <alignment vertical="top"/>
    </xf>
    <xf numFmtId="164" fontId="27" fillId="0" borderId="3" xfId="61" applyFont="1" applyProtection="1">
      <alignment vertical="top"/>
    </xf>
    <xf numFmtId="164" fontId="27" fillId="0" borderId="6" xfId="68" applyFont="1" applyProtection="1">
      <alignment vertical="top"/>
    </xf>
    <xf numFmtId="164" fontId="27" fillId="0" borderId="3" xfId="61" applyFont="1" applyBorder="1" applyProtection="1">
      <alignment vertical="top"/>
    </xf>
    <xf numFmtId="164" fontId="27" fillId="0" borderId="31" xfId="61" applyFont="1" applyBorder="1" applyProtection="1">
      <alignment vertical="top"/>
    </xf>
    <xf numFmtId="164" fontId="27" fillId="0" borderId="6" xfId="61" applyFont="1" applyBorder="1" applyProtection="1">
      <alignment vertical="top"/>
    </xf>
    <xf numFmtId="0" fontId="28" fillId="0" borderId="1" xfId="46" applyNumberFormat="1" applyFont="1" applyProtection="1"/>
    <xf numFmtId="164" fontId="22" fillId="0" borderId="4" xfId="56" applyFont="1" applyProtection="1">
      <alignment vertical="top" wrapText="1"/>
    </xf>
    <xf numFmtId="164" fontId="22" fillId="0" borderId="3" xfId="63" applyFont="1" applyProtection="1">
      <alignment vertical="top" wrapText="1"/>
    </xf>
    <xf numFmtId="164" fontId="22" fillId="0" borderId="6" xfId="70" applyFont="1" applyProtection="1">
      <alignment vertical="top" wrapText="1"/>
    </xf>
    <xf numFmtId="164" fontId="22" fillId="0" borderId="3" xfId="63" applyFont="1" applyBorder="1" applyProtection="1">
      <alignment vertical="top" wrapText="1"/>
    </xf>
    <xf numFmtId="164" fontId="22" fillId="0" borderId="31" xfId="63" applyFont="1" applyBorder="1" applyProtection="1">
      <alignment vertical="top" wrapText="1"/>
    </xf>
    <xf numFmtId="164" fontId="22" fillId="0" borderId="6" xfId="63" applyFont="1" applyBorder="1" applyProtection="1">
      <alignment vertical="top" wrapText="1"/>
    </xf>
    <xf numFmtId="0" fontId="22" fillId="0" borderId="7" xfId="72" applyNumberFormat="1" applyFont="1" applyProtection="1"/>
    <xf numFmtId="0" fontId="29" fillId="0" borderId="0" xfId="0" applyFont="1" applyProtection="1">
      <protection locked="0"/>
    </xf>
    <xf numFmtId="49" fontId="30" fillId="0" borderId="1" xfId="2" applyFont="1" applyProtection="1"/>
    <xf numFmtId="0" fontId="30" fillId="0" borderId="1" xfId="3" applyNumberFormat="1" applyFont="1" applyProtection="1"/>
    <xf numFmtId="49" fontId="31" fillId="0" borderId="1" xfId="22" applyFont="1" applyProtection="1"/>
    <xf numFmtId="0" fontId="31" fillId="0" borderId="1" xfId="14" applyNumberFormat="1" applyFont="1" applyProtection="1"/>
    <xf numFmtId="49" fontId="31" fillId="2" borderId="1" xfId="23" applyFont="1" applyProtection="1"/>
    <xf numFmtId="49" fontId="30" fillId="2" borderId="1" xfId="26" applyFont="1" applyProtection="1"/>
    <xf numFmtId="0" fontId="31" fillId="0" borderId="4" xfId="52" applyNumberFormat="1" applyFont="1" applyProtection="1">
      <alignment horizontal="center" vertical="top"/>
    </xf>
    <xf numFmtId="49" fontId="31" fillId="0" borderId="3" xfId="60" applyFont="1" applyProtection="1">
      <alignment horizontal="center" vertical="top" wrapText="1"/>
    </xf>
    <xf numFmtId="49" fontId="31" fillId="0" borderId="6" xfId="66" applyFont="1" applyProtection="1">
      <alignment horizontal="center" vertical="top" wrapText="1"/>
    </xf>
    <xf numFmtId="49" fontId="31" fillId="0" borderId="3" xfId="60" applyFont="1" applyBorder="1" applyProtection="1">
      <alignment horizontal="center" vertical="top" wrapText="1"/>
    </xf>
    <xf numFmtId="49" fontId="31" fillId="0" borderId="31" xfId="60" applyFont="1" applyBorder="1" applyProtection="1">
      <alignment horizontal="center" vertical="top" wrapText="1"/>
    </xf>
    <xf numFmtId="49" fontId="31" fillId="0" borderId="6" xfId="60" applyFont="1" applyBorder="1" applyProtection="1">
      <alignment horizontal="center" vertical="top" wrapText="1"/>
    </xf>
    <xf numFmtId="0" fontId="31" fillId="0" borderId="7" xfId="71" applyNumberFormat="1" applyFont="1" applyProtection="1"/>
    <xf numFmtId="0" fontId="18" fillId="0" borderId="0" xfId="0" applyFont="1" applyProtection="1">
      <protection locked="0"/>
    </xf>
    <xf numFmtId="49" fontId="21" fillId="0" borderId="25" xfId="56" applyNumberFormat="1" applyFont="1" applyBorder="1" applyAlignment="1" applyProtection="1">
      <alignment horizontal="center" vertical="top" wrapText="1"/>
    </xf>
    <xf numFmtId="0" fontId="19" fillId="4" borderId="24" xfId="0" applyNumberFormat="1" applyFont="1" applyFill="1" applyBorder="1" applyAlignment="1">
      <alignment horizontal="center" vertical="top" wrapText="1"/>
    </xf>
    <xf numFmtId="0" fontId="21" fillId="0" borderId="17" xfId="34" applyNumberFormat="1" applyFont="1" applyBorder="1" applyProtection="1">
      <alignment vertical="top" wrapText="1"/>
    </xf>
    <xf numFmtId="49" fontId="21" fillId="0" borderId="17" xfId="66" applyFont="1" applyBorder="1" applyProtection="1">
      <alignment horizontal="center" vertical="top" wrapText="1"/>
    </xf>
    <xf numFmtId="0" fontId="21" fillId="0" borderId="25" xfId="34" applyNumberFormat="1" applyFont="1" applyBorder="1" applyProtection="1">
      <alignment vertical="top" wrapText="1"/>
    </xf>
    <xf numFmtId="49" fontId="21" fillId="0" borderId="25" xfId="66" applyFont="1" applyBorder="1" applyProtection="1">
      <alignment horizontal="center" vertical="top" wrapText="1"/>
    </xf>
    <xf numFmtId="49" fontId="21" fillId="4" borderId="25" xfId="94" applyNumberFormat="1" applyFont="1" applyFill="1" applyBorder="1" applyAlignment="1" applyProtection="1">
      <alignment horizontal="center" vertical="top" wrapText="1"/>
    </xf>
    <xf numFmtId="49" fontId="21" fillId="2" borderId="21" xfId="58" applyNumberFormat="1" applyFont="1" applyBorder="1" applyAlignment="1" applyProtection="1">
      <alignment horizontal="center" vertical="top" wrapText="1"/>
    </xf>
    <xf numFmtId="49" fontId="21" fillId="2" borderId="16" xfId="58" applyNumberFormat="1" applyFont="1" applyBorder="1" applyAlignment="1" applyProtection="1">
      <alignment horizontal="center" vertical="top" wrapText="1"/>
    </xf>
    <xf numFmtId="49" fontId="21" fillId="2" borderId="27" xfId="58" applyNumberFormat="1" applyFont="1" applyBorder="1" applyAlignment="1" applyProtection="1">
      <alignment horizontal="center" vertical="top" wrapText="1"/>
    </xf>
    <xf numFmtId="49" fontId="2" fillId="0" borderId="25" xfId="66" applyBorder="1" applyProtection="1">
      <alignment horizontal="center" vertical="top" wrapText="1"/>
    </xf>
    <xf numFmtId="0" fontId="19" fillId="0" borderId="18" xfId="0" applyNumberFormat="1" applyFont="1" applyBorder="1" applyAlignment="1">
      <alignment horizontal="center" vertical="top" wrapText="1"/>
    </xf>
    <xf numFmtId="49" fontId="21" fillId="4" borderId="17" xfId="115" applyNumberFormat="1" applyFont="1" applyFill="1" applyBorder="1" applyAlignment="1" applyProtection="1">
      <alignment horizontal="center" vertical="top" wrapText="1"/>
    </xf>
    <xf numFmtId="0" fontId="19" fillId="4" borderId="15" xfId="0" applyNumberFormat="1" applyFont="1" applyFill="1" applyBorder="1" applyAlignment="1">
      <alignment horizontal="center" vertical="top" wrapText="1"/>
    </xf>
    <xf numFmtId="0" fontId="19" fillId="4" borderId="38" xfId="0" applyNumberFormat="1" applyFont="1" applyFill="1" applyBorder="1" applyAlignment="1">
      <alignment horizontal="center" vertical="top" wrapText="1"/>
    </xf>
    <xf numFmtId="49" fontId="2" fillId="0" borderId="17" xfId="66" applyBorder="1" applyProtection="1">
      <alignment horizontal="center" vertical="top" wrapText="1"/>
    </xf>
    <xf numFmtId="0" fontId="21" fillId="0" borderId="17" xfId="59" applyNumberFormat="1" applyFont="1" applyBorder="1" applyProtection="1">
      <alignment vertical="top" wrapText="1"/>
    </xf>
    <xf numFmtId="49" fontId="21" fillId="0" borderId="17" xfId="60" applyFont="1" applyBorder="1" applyProtection="1">
      <alignment horizontal="center" vertical="top" wrapText="1"/>
    </xf>
    <xf numFmtId="49" fontId="21" fillId="0" borderId="17" xfId="56" applyNumberFormat="1" applyFont="1" applyBorder="1" applyAlignment="1" applyProtection="1">
      <alignment horizontal="center" vertical="top" wrapText="1"/>
    </xf>
    <xf numFmtId="49" fontId="2" fillId="0" borderId="15" xfId="60" applyBorder="1" applyProtection="1">
      <alignment horizontal="center" vertical="top" wrapText="1"/>
    </xf>
    <xf numFmtId="49" fontId="2" fillId="0" borderId="17" xfId="67" applyBorder="1" applyProtection="1">
      <alignment horizontal="center" vertical="top"/>
    </xf>
    <xf numFmtId="0" fontId="19" fillId="0" borderId="38" xfId="0" applyNumberFormat="1" applyFont="1" applyBorder="1" applyAlignment="1">
      <alignment horizontal="center" vertical="top" wrapText="1"/>
    </xf>
    <xf numFmtId="0" fontId="19" fillId="0" borderId="23" xfId="0" applyNumberFormat="1" applyFont="1" applyBorder="1" applyAlignment="1">
      <alignment horizontal="center" vertical="top" wrapText="1"/>
    </xf>
    <xf numFmtId="0" fontId="19" fillId="0" borderId="34" xfId="0" applyNumberFormat="1" applyFont="1" applyBorder="1" applyAlignment="1">
      <alignment horizontal="center" vertical="top" wrapText="1"/>
    </xf>
    <xf numFmtId="49" fontId="2" fillId="0" borderId="25" xfId="67" applyBorder="1" applyProtection="1">
      <alignment horizontal="center" vertical="top"/>
    </xf>
    <xf numFmtId="0" fontId="19" fillId="0" borderId="14" xfId="0" applyNumberFormat="1" applyFont="1" applyFill="1" applyBorder="1" applyAlignment="1">
      <alignment horizontal="center" vertical="top" wrapText="1"/>
    </xf>
    <xf numFmtId="0" fontId="19" fillId="0" borderId="20" xfId="0" applyNumberFormat="1" applyFont="1" applyFill="1" applyBorder="1" applyAlignment="1">
      <alignment horizontal="center" vertical="top" wrapText="1"/>
    </xf>
    <xf numFmtId="0" fontId="19" fillId="0" borderId="38" xfId="0" applyNumberFormat="1" applyFont="1" applyFill="1" applyBorder="1" applyAlignment="1">
      <alignment horizontal="center" vertical="top" wrapText="1"/>
    </xf>
    <xf numFmtId="0" fontId="19" fillId="0" borderId="23" xfId="0" applyNumberFormat="1" applyFont="1" applyFill="1" applyBorder="1" applyAlignment="1">
      <alignment horizontal="center" vertical="top" wrapText="1"/>
    </xf>
    <xf numFmtId="0" fontId="19" fillId="0" borderId="24" xfId="0" applyNumberFormat="1" applyFont="1" applyFill="1" applyBorder="1" applyAlignment="1">
      <alignment horizontal="center" vertical="top" wrapText="1"/>
    </xf>
    <xf numFmtId="0" fontId="21" fillId="0" borderId="3" xfId="57" applyNumberFormat="1" applyFont="1" applyBorder="1" applyProtection="1">
      <alignment horizontal="left" vertical="top" wrapText="1"/>
    </xf>
    <xf numFmtId="49" fontId="21" fillId="2" borderId="3" xfId="58" applyFont="1" applyBorder="1" applyProtection="1">
      <alignment horizontal="center" vertical="center" wrapText="1"/>
    </xf>
    <xf numFmtId="0" fontId="21" fillId="0" borderId="6" xfId="57" applyNumberFormat="1" applyFont="1" applyBorder="1" applyProtection="1">
      <alignment horizontal="left" vertical="top" wrapText="1"/>
    </xf>
    <xf numFmtId="0" fontId="21" fillId="0" borderId="31" xfId="64" applyNumberFormat="1" applyFont="1" applyBorder="1" applyProtection="1">
      <alignment horizontal="left" vertical="top" wrapText="1"/>
    </xf>
    <xf numFmtId="49" fontId="21" fillId="2" borderId="6" xfId="58" applyFont="1" applyBorder="1" applyProtection="1">
      <alignment horizontal="center" vertical="center" wrapText="1"/>
    </xf>
    <xf numFmtId="49" fontId="21" fillId="2" borderId="31" xfId="65" applyFont="1" applyBorder="1" applyProtection="1">
      <alignment horizontal="center" vertical="center"/>
    </xf>
    <xf numFmtId="49" fontId="2" fillId="0" borderId="31" xfId="67" applyBorder="1" applyProtection="1">
      <alignment horizontal="center" vertical="top"/>
    </xf>
    <xf numFmtId="49" fontId="31" fillId="0" borderId="31" xfId="66" applyFont="1" applyBorder="1" applyProtection="1">
      <alignment horizontal="center" vertical="top" wrapText="1"/>
    </xf>
    <xf numFmtId="164" fontId="27" fillId="0" borderId="31" xfId="68" applyFont="1" applyBorder="1" applyProtection="1">
      <alignment vertical="top"/>
    </xf>
    <xf numFmtId="164" fontId="22" fillId="0" borderId="31" xfId="70" applyFont="1" applyBorder="1" applyProtection="1">
      <alignment vertical="top" wrapText="1"/>
    </xf>
    <xf numFmtId="0" fontId="21" fillId="0" borderId="39" xfId="34" applyNumberFormat="1" applyFont="1" applyBorder="1" applyProtection="1">
      <alignment vertical="top" wrapText="1"/>
    </xf>
    <xf numFmtId="49" fontId="21" fillId="0" borderId="39" xfId="66" applyFont="1" applyBorder="1" applyProtection="1">
      <alignment horizontal="center" vertical="top" wrapText="1"/>
    </xf>
    <xf numFmtId="0" fontId="21" fillId="0" borderId="40" xfId="59" applyNumberFormat="1" applyFont="1" applyBorder="1" applyProtection="1">
      <alignment vertical="top" wrapText="1"/>
    </xf>
    <xf numFmtId="49" fontId="21" fillId="0" borderId="40" xfId="60" applyFont="1" applyBorder="1" applyProtection="1">
      <alignment horizontal="center" vertical="top" wrapText="1"/>
    </xf>
    <xf numFmtId="49" fontId="21" fillId="2" borderId="6" xfId="65" applyFont="1" applyBorder="1" applyProtection="1">
      <alignment horizontal="center" vertical="center"/>
    </xf>
    <xf numFmtId="49" fontId="2" fillId="0" borderId="6" xfId="67" applyBorder="1" applyProtection="1">
      <alignment horizontal="center" vertical="top"/>
    </xf>
    <xf numFmtId="49" fontId="31" fillId="0" borderId="6" xfId="66" applyFont="1" applyBorder="1" applyProtection="1">
      <alignment horizontal="center" vertical="top" wrapText="1"/>
    </xf>
    <xf numFmtId="164" fontId="27" fillId="0" borderId="6" xfId="68" applyFont="1" applyBorder="1" applyProtection="1">
      <alignment vertical="top"/>
    </xf>
    <xf numFmtId="164" fontId="22" fillId="0" borderId="6" xfId="70" applyFont="1" applyBorder="1" applyProtection="1">
      <alignment vertical="top" wrapText="1"/>
    </xf>
    <xf numFmtId="0" fontId="21" fillId="0" borderId="6" xfId="64" applyNumberFormat="1" applyFont="1" applyBorder="1" applyProtection="1">
      <alignment horizontal="left" vertical="top" wrapText="1"/>
    </xf>
    <xf numFmtId="49" fontId="21" fillId="4" borderId="40" xfId="60" applyFont="1" applyFill="1" applyBorder="1" applyProtection="1">
      <alignment horizontal="center" vertical="top" wrapText="1"/>
    </xf>
    <xf numFmtId="0" fontId="21" fillId="0" borderId="31" xfId="57" applyNumberFormat="1" applyFont="1" applyBorder="1" applyProtection="1">
      <alignment horizontal="left" vertical="top" wrapText="1"/>
    </xf>
    <xf numFmtId="49" fontId="21" fillId="2" borderId="31" xfId="58" applyFont="1" applyBorder="1" applyProtection="1">
      <alignment horizontal="center" vertical="center" wrapText="1"/>
    </xf>
    <xf numFmtId="0" fontId="19" fillId="4" borderId="42" xfId="0" applyNumberFormat="1" applyFont="1" applyFill="1" applyBorder="1" applyAlignment="1">
      <alignment horizontal="center" vertical="top" wrapText="1"/>
    </xf>
    <xf numFmtId="0" fontId="19" fillId="4" borderId="43" xfId="0" applyNumberFormat="1" applyFont="1" applyFill="1" applyBorder="1" applyAlignment="1">
      <alignment horizontal="center" vertical="top" wrapText="1"/>
    </xf>
    <xf numFmtId="0" fontId="19" fillId="4" borderId="44" xfId="0" applyNumberFormat="1" applyFont="1" applyFill="1" applyBorder="1" applyAlignment="1">
      <alignment horizontal="center" vertical="top" wrapText="1"/>
    </xf>
    <xf numFmtId="49" fontId="2" fillId="0" borderId="41" xfId="66" applyBorder="1" applyProtection="1">
      <alignment horizontal="center" vertical="top" wrapText="1"/>
    </xf>
    <xf numFmtId="49" fontId="2" fillId="4" borderId="25" xfId="66" applyFill="1" applyBorder="1" applyProtection="1">
      <alignment horizontal="center" vertical="top" wrapText="1"/>
    </xf>
    <xf numFmtId="0" fontId="19" fillId="4" borderId="45" xfId="0" applyNumberFormat="1" applyFont="1" applyFill="1" applyBorder="1" applyAlignment="1">
      <alignment horizontal="center" vertical="top" wrapText="1"/>
    </xf>
    <xf numFmtId="14" fontId="19" fillId="4" borderId="27" xfId="0" applyNumberFormat="1" applyFont="1" applyFill="1" applyBorder="1" applyAlignment="1">
      <alignment horizontal="center" vertical="top" wrapText="1"/>
    </xf>
    <xf numFmtId="14" fontId="19" fillId="4" borderId="43" xfId="0" applyNumberFormat="1" applyFont="1" applyFill="1" applyBorder="1" applyAlignment="1">
      <alignment horizontal="center" vertical="top" wrapText="1"/>
    </xf>
    <xf numFmtId="14" fontId="19" fillId="4" borderId="46" xfId="0" applyNumberFormat="1" applyFont="1" applyFill="1" applyBorder="1" applyAlignment="1">
      <alignment horizontal="center" vertical="top" wrapText="1"/>
    </xf>
    <xf numFmtId="49" fontId="21" fillId="4" borderId="15" xfId="60" applyFont="1" applyFill="1" applyBorder="1" applyProtection="1">
      <alignment horizontal="center" vertical="top" wrapText="1"/>
    </xf>
    <xf numFmtId="49" fontId="21" fillId="4" borderId="25" xfId="60" applyFont="1" applyFill="1" applyBorder="1" applyProtection="1">
      <alignment horizontal="center" vertical="top" wrapText="1"/>
    </xf>
    <xf numFmtId="49" fontId="2" fillId="4" borderId="3" xfId="60" applyFill="1" applyProtection="1">
      <alignment horizontal="center" vertical="top" wrapText="1"/>
    </xf>
    <xf numFmtId="164" fontId="22" fillId="0" borderId="31" xfId="56" applyFont="1" applyBorder="1" applyProtection="1">
      <alignment vertical="top" wrapText="1"/>
    </xf>
    <xf numFmtId="164" fontId="22" fillId="0" borderId="47" xfId="70" applyFont="1" applyBorder="1" applyProtection="1">
      <alignment vertical="top" wrapText="1"/>
    </xf>
    <xf numFmtId="49" fontId="7" fillId="0" borderId="6" xfId="66" applyFont="1" applyProtection="1">
      <alignment horizontal="center" vertical="top" wrapText="1"/>
    </xf>
    <xf numFmtId="0" fontId="1" fillId="4" borderId="1" xfId="1" applyNumberFormat="1" applyFill="1" applyProtection="1">
      <alignment vertical="top"/>
    </xf>
    <xf numFmtId="0" fontId="1" fillId="4" borderId="1" xfId="3" applyNumberFormat="1" applyFill="1" applyProtection="1"/>
    <xf numFmtId="0" fontId="2" fillId="4" borderId="1" xfId="12" applyNumberFormat="1" applyFill="1" applyProtection="1">
      <alignment wrapText="1"/>
    </xf>
    <xf numFmtId="0" fontId="2" fillId="4" borderId="1" xfId="11" applyNumberFormat="1" applyFill="1" applyProtection="1">
      <alignment horizontal="center" wrapText="1"/>
    </xf>
    <xf numFmtId="0" fontId="2" fillId="4" borderId="1" xfId="17" applyNumberFormat="1" applyFill="1" applyProtection="1">
      <alignment horizontal="center" vertical="center"/>
    </xf>
    <xf numFmtId="0" fontId="2" fillId="4" borderId="1" xfId="14" applyNumberFormat="1" applyFill="1" applyProtection="1"/>
    <xf numFmtId="49" fontId="24" fillId="4" borderId="4" xfId="29" applyFont="1" applyFill="1" applyProtection="1">
      <alignment horizontal="center" vertical="center" wrapText="1"/>
    </xf>
    <xf numFmtId="0" fontId="23" fillId="4" borderId="4" xfId="50" applyNumberFormat="1" applyFont="1" applyFill="1" applyProtection="1">
      <alignment horizontal="center" vertical="center" wrapText="1"/>
    </xf>
    <xf numFmtId="164" fontId="27" fillId="4" borderId="6" xfId="68" applyNumberFormat="1" applyFont="1" applyFill="1" applyProtection="1">
      <alignment vertical="top"/>
    </xf>
    <xf numFmtId="164" fontId="27" fillId="4" borderId="41" xfId="68" applyNumberFormat="1" applyFont="1" applyFill="1" applyBorder="1" applyProtection="1">
      <alignment vertical="top"/>
    </xf>
    <xf numFmtId="164" fontId="32" fillId="4" borderId="15" xfId="48" applyNumberFormat="1" applyFont="1" applyFill="1" applyBorder="1" applyAlignment="1" applyProtection="1">
      <alignment vertical="top"/>
    </xf>
    <xf numFmtId="164" fontId="27" fillId="4" borderId="6" xfId="68" applyFont="1" applyFill="1" applyProtection="1">
      <alignment vertical="top"/>
    </xf>
    <xf numFmtId="164" fontId="27" fillId="4" borderId="3" xfId="61" applyFont="1" applyFill="1" applyProtection="1">
      <alignment vertical="top"/>
    </xf>
    <xf numFmtId="164" fontId="32" fillId="4" borderId="40" xfId="48" applyNumberFormat="1" applyFont="1" applyFill="1" applyBorder="1" applyAlignment="1" applyProtection="1">
      <alignment vertical="top"/>
    </xf>
    <xf numFmtId="164" fontId="27" fillId="4" borderId="31" xfId="61" applyFont="1" applyFill="1" applyBorder="1" applyProtection="1">
      <alignment vertical="top"/>
    </xf>
    <xf numFmtId="164" fontId="32" fillId="4" borderId="6" xfId="48" applyNumberFormat="1" applyFont="1" applyFill="1" applyBorder="1" applyAlignment="1" applyProtection="1">
      <alignment vertical="top"/>
    </xf>
    <xf numFmtId="164" fontId="27" fillId="4" borderId="47" xfId="68" applyFont="1" applyFill="1" applyBorder="1" applyProtection="1">
      <alignment vertical="top"/>
    </xf>
    <xf numFmtId="164" fontId="27" fillId="4" borderId="6" xfId="61" applyFont="1" applyFill="1" applyBorder="1" applyProtection="1">
      <alignment vertical="top"/>
    </xf>
    <xf numFmtId="164" fontId="27" fillId="4" borderId="31" xfId="68" applyFont="1" applyFill="1" applyBorder="1" applyProtection="1">
      <alignment vertical="top"/>
    </xf>
    <xf numFmtId="164" fontId="32" fillId="4" borderId="36" xfId="48" applyNumberFormat="1" applyFont="1" applyFill="1" applyBorder="1" applyAlignment="1" applyProtection="1">
      <alignment vertical="top"/>
    </xf>
    <xf numFmtId="164" fontId="27" fillId="4" borderId="6" xfId="68" applyFont="1" applyFill="1" applyBorder="1" applyProtection="1">
      <alignment vertical="top"/>
    </xf>
    <xf numFmtId="164" fontId="27" fillId="4" borderId="47" xfId="68" applyNumberFormat="1" applyFont="1" applyFill="1" applyBorder="1" applyProtection="1">
      <alignment vertical="top"/>
    </xf>
    <xf numFmtId="164" fontId="32" fillId="4" borderId="3" xfId="48" applyNumberFormat="1" applyFont="1" applyFill="1" applyBorder="1" applyAlignment="1" applyProtection="1">
      <alignment vertical="top"/>
    </xf>
    <xf numFmtId="164" fontId="32" fillId="4" borderId="4" xfId="48" applyNumberFormat="1" applyFont="1" applyFill="1" applyBorder="1" applyAlignment="1" applyProtection="1">
      <alignment vertical="top"/>
    </xf>
    <xf numFmtId="164" fontId="32" fillId="4" borderId="31" xfId="48" applyNumberFormat="1" applyFont="1" applyFill="1" applyBorder="1" applyAlignment="1" applyProtection="1">
      <alignment vertical="top"/>
    </xf>
    <xf numFmtId="164" fontId="27" fillId="4" borderId="3" xfId="61" applyFont="1" applyFill="1" applyBorder="1" applyProtection="1">
      <alignment vertical="top"/>
    </xf>
    <xf numFmtId="0" fontId="2" fillId="4" borderId="7" xfId="71" applyNumberFormat="1" applyFill="1" applyProtection="1"/>
    <xf numFmtId="0" fontId="0" fillId="4" borderId="0" xfId="0" applyFill="1" applyProtection="1">
      <protection locked="0"/>
    </xf>
    <xf numFmtId="49" fontId="24" fillId="0" borderId="4" xfId="29" applyFont="1" applyProtection="1">
      <alignment horizontal="center" vertical="center" wrapText="1"/>
    </xf>
    <xf numFmtId="49" fontId="24" fillId="0" borderId="4" xfId="29" applyFont="1" applyProtection="1">
      <alignment horizontal="center" vertical="center" wrapText="1"/>
      <protection locked="0"/>
    </xf>
    <xf numFmtId="49" fontId="24" fillId="0" borderId="10" xfId="29" applyFont="1" applyBorder="1" applyAlignment="1" applyProtection="1">
      <alignment horizontal="center" vertical="center" wrapText="1"/>
      <protection locked="0"/>
    </xf>
    <xf numFmtId="49" fontId="24" fillId="0" borderId="7" xfId="29" applyFont="1" applyBorder="1" applyAlignment="1" applyProtection="1">
      <alignment horizontal="center" vertical="center" wrapText="1"/>
      <protection locked="0"/>
    </xf>
    <xf numFmtId="49" fontId="24" fillId="0" borderId="11" xfId="29" applyFont="1" applyBorder="1" applyAlignment="1" applyProtection="1">
      <alignment horizontal="center" vertical="center" wrapText="1"/>
      <protection locked="0"/>
    </xf>
    <xf numFmtId="49" fontId="24" fillId="0" borderId="12" xfId="29" applyFont="1" applyBorder="1" applyAlignment="1" applyProtection="1">
      <alignment horizontal="center" vertical="center" wrapText="1"/>
      <protection locked="0"/>
    </xf>
    <xf numFmtId="49" fontId="24" fillId="0" borderId="2" xfId="29" applyFont="1" applyBorder="1" applyAlignment="1" applyProtection="1">
      <alignment horizontal="center" vertical="center" wrapText="1"/>
      <protection locked="0"/>
    </xf>
    <xf numFmtId="49" fontId="24" fillId="0" borderId="13" xfId="29" applyFont="1" applyBorder="1" applyAlignment="1" applyProtection="1">
      <alignment horizontal="center" vertical="center" wrapText="1"/>
      <protection locked="0"/>
    </xf>
    <xf numFmtId="49" fontId="24" fillId="0" borderId="8" xfId="29" applyFont="1" applyBorder="1" applyAlignment="1" applyProtection="1">
      <alignment horizontal="center" vertical="center" wrapText="1"/>
      <protection locked="0"/>
    </xf>
    <xf numFmtId="49" fontId="24" fillId="0" borderId="9" xfId="29" applyFont="1" applyBorder="1" applyAlignment="1" applyProtection="1">
      <alignment horizontal="center" vertical="center" wrapText="1"/>
      <protection locked="0"/>
    </xf>
    <xf numFmtId="49" fontId="24" fillId="0" borderId="5" xfId="29" applyFont="1" applyBorder="1" applyAlignment="1" applyProtection="1">
      <alignment horizontal="center" vertical="center" wrapText="1"/>
      <protection locked="0"/>
    </xf>
    <xf numFmtId="49" fontId="24" fillId="4" borderId="4" xfId="33" applyFont="1" applyFill="1" applyProtection="1">
      <alignment horizontal="center" vertical="center"/>
    </xf>
    <xf numFmtId="49" fontId="24" fillId="4" borderId="4" xfId="33" applyFont="1" applyFill="1" applyProtection="1">
      <alignment horizontal="center" vertical="center"/>
      <protection locked="0"/>
    </xf>
    <xf numFmtId="49" fontId="24" fillId="4" borderId="4" xfId="29" applyFont="1" applyFill="1" applyProtection="1">
      <alignment horizontal="center" vertical="center" wrapText="1"/>
    </xf>
    <xf numFmtId="49" fontId="24" fillId="4" borderId="4" xfId="29" applyFont="1" applyFill="1" applyProtection="1">
      <alignment horizontal="center" vertical="center" wrapText="1"/>
      <protection locked="0"/>
    </xf>
    <xf numFmtId="0" fontId="21" fillId="0" borderId="3" xfId="57" applyNumberFormat="1" applyFont="1" applyBorder="1" applyAlignment="1" applyProtection="1">
      <alignment horizontal="left" vertical="top" wrapText="1"/>
    </xf>
    <xf numFmtId="0" fontId="21" fillId="0" borderId="6" xfId="57" applyNumberFormat="1" applyFont="1" applyBorder="1" applyAlignment="1" applyProtection="1">
      <alignment horizontal="left" vertical="top" wrapText="1"/>
    </xf>
    <xf numFmtId="0" fontId="21" fillId="0" borderId="31" xfId="57" applyNumberFormat="1" applyFont="1" applyBorder="1" applyAlignment="1" applyProtection="1">
      <alignment horizontal="left" vertical="top" wrapText="1"/>
    </xf>
    <xf numFmtId="0" fontId="24" fillId="0" borderId="4" xfId="37" applyNumberFormat="1" applyFont="1" applyProtection="1">
      <alignment horizontal="center" vertical="center"/>
    </xf>
    <xf numFmtId="0" fontId="24" fillId="0" borderId="4" xfId="37" applyFont="1" applyProtection="1">
      <alignment horizontal="center" vertical="center"/>
      <protection locked="0"/>
    </xf>
    <xf numFmtId="49" fontId="24" fillId="2" borderId="4" xfId="28" applyFont="1" applyProtection="1">
      <alignment horizontal="center" vertical="center" wrapText="1"/>
    </xf>
    <xf numFmtId="49" fontId="24" fillId="2" borderId="4" xfId="28" applyFont="1" applyProtection="1">
      <alignment horizontal="center" vertical="center" wrapText="1"/>
      <protection locked="0"/>
    </xf>
    <xf numFmtId="49" fontId="24" fillId="0" borderId="4" xfId="33" applyFont="1" applyProtection="1">
      <alignment horizontal="center" vertical="center"/>
    </xf>
    <xf numFmtId="49" fontId="24" fillId="0" borderId="4" xfId="33" applyFont="1" applyProtection="1">
      <alignment horizontal="center" vertical="center"/>
      <protection locked="0"/>
    </xf>
    <xf numFmtId="0" fontId="21" fillId="0" borderId="3" xfId="57" applyNumberFormat="1" applyFont="1" applyAlignment="1" applyProtection="1">
      <alignment horizontal="left" vertical="top" wrapText="1"/>
    </xf>
    <xf numFmtId="0" fontId="1" fillId="4" borderId="1" xfId="4" applyFill="1" applyProtection="1">
      <alignment horizontal="left" vertical="top" wrapText="1"/>
      <protection locked="0"/>
    </xf>
    <xf numFmtId="0" fontId="6" fillId="0" borderId="1" xfId="48" applyNumberFormat="1" applyProtection="1">
      <alignment horizontal="center" wrapText="1"/>
    </xf>
    <xf numFmtId="0" fontId="6" fillId="0" borderId="1" xfId="48" applyProtection="1">
      <alignment horizontal="center" wrapText="1"/>
      <protection locked="0"/>
    </xf>
    <xf numFmtId="0" fontId="2" fillId="0" borderId="1" xfId="9" applyNumberFormat="1" applyProtection="1">
      <alignment horizontal="center"/>
    </xf>
    <xf numFmtId="0" fontId="2" fillId="0" borderId="1" xfId="9" applyProtection="1">
      <alignment horizontal="center"/>
      <protection locked="0"/>
    </xf>
    <xf numFmtId="49" fontId="2" fillId="2" borderId="2" xfId="24" applyProtection="1">
      <alignment wrapText="1"/>
    </xf>
    <xf numFmtId="49" fontId="2" fillId="2" borderId="2" xfId="24" applyProtection="1">
      <alignment wrapText="1"/>
      <protection locked="0"/>
    </xf>
    <xf numFmtId="49" fontId="21" fillId="2" borderId="3" xfId="58" applyFont="1" applyAlignment="1" applyProtection="1">
      <alignment horizontal="center" vertical="center" wrapText="1"/>
    </xf>
    <xf numFmtId="49" fontId="21" fillId="2" borderId="31" xfId="58" applyFont="1" applyBorder="1" applyAlignment="1" applyProtection="1">
      <alignment horizontal="center" vertical="center" wrapText="1"/>
    </xf>
    <xf numFmtId="49" fontId="23" fillId="0" borderId="4" xfId="29" applyFont="1" applyProtection="1">
      <alignment horizontal="center" vertical="center" wrapText="1"/>
    </xf>
    <xf numFmtId="49" fontId="23" fillId="0" borderId="4" xfId="29" applyFont="1" applyProtection="1">
      <alignment horizontal="center" vertical="center" wrapText="1"/>
      <protection locked="0"/>
    </xf>
    <xf numFmtId="4" fontId="33" fillId="0" borderId="1" xfId="0" applyNumberFormat="1" applyFont="1" applyBorder="1" applyAlignment="1" applyProtection="1">
      <alignment horizontal="right"/>
    </xf>
  </cellXfs>
  <cellStyles count="116">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121" xfId="115"/>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9"/>
  <sheetViews>
    <sheetView showGridLines="0" tabSelected="1" zoomScale="85" zoomScaleNormal="85" workbookViewId="0">
      <pane xSplit="2" ySplit="21" topLeftCell="AC22" activePane="bottomRight" state="frozen"/>
      <selection pane="topRight" activeCell="C1" sqref="C1"/>
      <selection pane="bottomLeft" activeCell="A22" sqref="A22"/>
      <selection pane="bottomRight" activeCell="AM13" sqref="AM13:AN13"/>
    </sheetView>
  </sheetViews>
  <sheetFormatPr defaultRowHeight="15" x14ac:dyDescent="0.25"/>
  <cols>
    <col min="1" max="1" width="56.5703125" style="1" customWidth="1"/>
    <col min="2" max="2" width="8.5703125" style="1" customWidth="1"/>
    <col min="3" max="3" width="39.7109375" style="1" customWidth="1"/>
    <col min="4" max="4" width="14.140625" style="1" customWidth="1"/>
    <col min="5" max="5" width="13.42578125" style="1" customWidth="1"/>
    <col min="6" max="6" width="52" style="1" customWidth="1"/>
    <col min="7" max="9" width="13.42578125" style="1" customWidth="1"/>
    <col min="10" max="10" width="46.42578125" style="1" customWidth="1"/>
    <col min="11" max="11" width="13.42578125" style="1" customWidth="1"/>
    <col min="12" max="12" width="13.7109375" style="1" customWidth="1"/>
    <col min="13" max="13" width="47.2851562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46.85546875" style="1" customWidth="1"/>
    <col min="24" max="25" width="13.7109375" style="1" customWidth="1"/>
    <col min="26" max="26" width="50" style="1" customWidth="1"/>
    <col min="27" max="28" width="13.7109375" style="1" customWidth="1"/>
    <col min="29" max="29" width="47.42578125" style="1" customWidth="1"/>
    <col min="30" max="30" width="18.140625" style="1" customWidth="1"/>
    <col min="31" max="31" width="15" style="1" customWidth="1"/>
    <col min="32" max="32" width="11.85546875" style="1" customWidth="1"/>
    <col min="33" max="33" width="7.85546875" style="136" customWidth="1"/>
    <col min="34" max="34" width="11.28515625" style="136" customWidth="1"/>
    <col min="35" max="36" width="17.140625" style="1" customWidth="1"/>
    <col min="37" max="40" width="17.140625" style="232" customWidth="1"/>
    <col min="41" max="41" width="13.28515625" style="122" customWidth="1"/>
    <col min="42" max="42" width="9.140625" style="1" customWidth="1"/>
    <col min="43" max="16384" width="9.140625" style="1"/>
  </cols>
  <sheetData>
    <row r="1" spans="1:42"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123"/>
      <c r="AH1" s="124"/>
      <c r="AI1" s="4"/>
      <c r="AJ1" s="4"/>
      <c r="AK1" s="258"/>
      <c r="AL1" s="205"/>
      <c r="AM1" s="206"/>
      <c r="AN1" s="206"/>
      <c r="AO1" s="114"/>
      <c r="AP1" s="17"/>
    </row>
    <row r="2" spans="1:42" ht="15" customHeight="1" x14ac:dyDescent="0.25">
      <c r="A2" s="259" t="s">
        <v>792</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58"/>
      <c r="AL2" s="207"/>
      <c r="AM2" s="208"/>
      <c r="AN2" s="208"/>
      <c r="AO2" s="114"/>
      <c r="AP2" s="17"/>
    </row>
    <row r="3" spans="1:42" ht="12.75" customHeight="1" x14ac:dyDescent="0.2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58"/>
      <c r="AL3" s="207"/>
      <c r="AM3" s="209"/>
      <c r="AN3" s="209"/>
      <c r="AO3" s="114"/>
      <c r="AP3" s="17"/>
    </row>
    <row r="4" spans="1:42" ht="12.75" customHeight="1" x14ac:dyDescent="0.25">
      <c r="A4" s="7"/>
      <c r="B4" s="8"/>
      <c r="C4" s="6"/>
      <c r="D4" s="9"/>
      <c r="E4" s="10"/>
      <c r="F4" s="10"/>
      <c r="G4" s="10"/>
      <c r="H4" s="10"/>
      <c r="I4" s="10"/>
      <c r="J4" s="6"/>
      <c r="K4" s="5"/>
      <c r="L4" s="17"/>
      <c r="M4" s="17"/>
      <c r="N4" s="5"/>
      <c r="O4" s="6"/>
      <c r="P4" s="6"/>
      <c r="Q4" s="6"/>
      <c r="R4" s="10"/>
      <c r="S4" s="261"/>
      <c r="T4" s="262"/>
      <c r="U4" s="10"/>
      <c r="V4" s="10"/>
      <c r="W4" s="6"/>
      <c r="X4" s="6"/>
      <c r="Y4" s="6"/>
      <c r="Z4" s="6"/>
      <c r="AA4" s="6"/>
      <c r="AB4" s="6"/>
      <c r="AC4" s="6"/>
      <c r="AD4" s="6"/>
      <c r="AE4" s="6"/>
      <c r="AF4" s="6"/>
      <c r="AG4" s="125"/>
      <c r="AH4" s="126"/>
      <c r="AI4" s="6"/>
      <c r="AJ4" s="6"/>
      <c r="AK4" s="258"/>
      <c r="AL4" s="207"/>
      <c r="AM4" s="210"/>
      <c r="AN4" s="210"/>
      <c r="AO4" s="114"/>
      <c r="AP4" s="17"/>
    </row>
    <row r="5" spans="1:42" ht="12.75" customHeight="1" x14ac:dyDescent="0.25">
      <c r="A5" s="7"/>
      <c r="B5" s="8"/>
      <c r="C5" s="6"/>
      <c r="D5" s="9"/>
      <c r="E5" s="10"/>
      <c r="F5" s="10"/>
      <c r="G5" s="10"/>
      <c r="H5" s="10"/>
      <c r="I5" s="10"/>
      <c r="J5" s="6"/>
      <c r="K5" s="5"/>
      <c r="L5" s="17"/>
      <c r="M5" s="17"/>
      <c r="N5" s="5"/>
      <c r="O5" s="6"/>
      <c r="P5" s="6"/>
      <c r="Q5" s="6"/>
      <c r="R5" s="10"/>
      <c r="S5" s="261"/>
      <c r="T5" s="261"/>
      <c r="U5" s="10"/>
      <c r="V5" s="10"/>
      <c r="W5" s="6"/>
      <c r="X5" s="6"/>
      <c r="Y5" s="6"/>
      <c r="Z5" s="6"/>
      <c r="AA5" s="6"/>
      <c r="AB5" s="6"/>
      <c r="AC5" s="6"/>
      <c r="AD5" s="6"/>
      <c r="AE5" s="6"/>
      <c r="AF5" s="6"/>
      <c r="AG5" s="125"/>
      <c r="AH5" s="126"/>
      <c r="AI5" s="6"/>
      <c r="AJ5" s="6"/>
      <c r="AK5" s="258"/>
      <c r="AL5" s="207"/>
      <c r="AM5" s="210"/>
      <c r="AN5" s="210"/>
      <c r="AO5" s="114"/>
      <c r="AP5" s="17"/>
    </row>
    <row r="6" spans="1:42" ht="12.75" customHeight="1" x14ac:dyDescent="0.25">
      <c r="A6" s="7"/>
      <c r="B6" s="8"/>
      <c r="C6" s="6"/>
      <c r="D6" s="9"/>
      <c r="E6" s="10"/>
      <c r="F6" s="10"/>
      <c r="G6" s="10"/>
      <c r="H6" s="10"/>
      <c r="I6" s="10"/>
      <c r="J6" s="6"/>
      <c r="K6" s="5"/>
      <c r="L6" s="17"/>
      <c r="M6" s="17"/>
      <c r="N6" s="5"/>
      <c r="O6" s="6"/>
      <c r="P6" s="6"/>
      <c r="Q6" s="6"/>
      <c r="R6" s="10"/>
      <c r="S6" s="5"/>
      <c r="T6" s="5"/>
      <c r="U6" s="10"/>
      <c r="V6" s="10"/>
      <c r="W6" s="6"/>
      <c r="X6" s="6"/>
      <c r="Y6" s="6"/>
      <c r="Z6" s="6"/>
      <c r="AA6" s="6"/>
      <c r="AB6" s="6"/>
      <c r="AC6" s="6"/>
      <c r="AD6" s="6"/>
      <c r="AE6" s="6"/>
      <c r="AF6" s="6"/>
      <c r="AG6" s="125"/>
      <c r="AH6" s="126"/>
      <c r="AI6" s="6"/>
      <c r="AJ6" s="6"/>
      <c r="AK6" s="258"/>
      <c r="AL6" s="269"/>
      <c r="AM6" s="269"/>
      <c r="AN6" s="269"/>
      <c r="AO6" s="114"/>
      <c r="AP6" s="17"/>
    </row>
    <row r="7" spans="1:42" ht="15.2" customHeight="1" x14ac:dyDescent="0.25">
      <c r="A7" s="7" t="s">
        <v>0</v>
      </c>
      <c r="B7" s="263" t="s">
        <v>1</v>
      </c>
      <c r="C7" s="264"/>
      <c r="D7" s="264"/>
      <c r="E7" s="264"/>
      <c r="F7" s="264"/>
      <c r="G7" s="264"/>
      <c r="H7" s="264"/>
      <c r="I7" s="264"/>
      <c r="J7" s="264"/>
      <c r="K7" s="6"/>
      <c r="L7" s="6"/>
      <c r="M7" s="6"/>
      <c r="N7" s="6"/>
      <c r="O7" s="6"/>
      <c r="P7" s="6"/>
      <c r="Q7" s="6"/>
      <c r="R7" s="6"/>
      <c r="S7" s="6"/>
      <c r="T7" s="6"/>
      <c r="U7" s="6"/>
      <c r="V7" s="6"/>
      <c r="W7" s="6"/>
      <c r="X7" s="6"/>
      <c r="Y7" s="6"/>
      <c r="Z7" s="6"/>
      <c r="AA7" s="6"/>
      <c r="AB7" s="6"/>
      <c r="AC7" s="6"/>
      <c r="AD7" s="6"/>
      <c r="AE7" s="6"/>
      <c r="AF7" s="6"/>
      <c r="AG7" s="127"/>
      <c r="AH7" s="126"/>
      <c r="AI7" s="6"/>
      <c r="AJ7" s="6"/>
      <c r="AK7" s="258"/>
      <c r="AL7" s="207"/>
      <c r="AM7" s="210"/>
      <c r="AN7" s="210"/>
      <c r="AO7" s="114"/>
      <c r="AP7" s="17"/>
    </row>
    <row r="8" spans="1:42" ht="12.75" customHeight="1" x14ac:dyDescent="0.25">
      <c r="A8" s="7" t="s">
        <v>2</v>
      </c>
      <c r="B8" s="11"/>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127"/>
      <c r="AH8" s="126"/>
      <c r="AI8" s="6"/>
      <c r="AJ8" s="6"/>
      <c r="AK8" s="210"/>
      <c r="AL8" s="210"/>
      <c r="AM8" s="210"/>
      <c r="AN8" s="210"/>
      <c r="AO8" s="114"/>
      <c r="AP8" s="17"/>
    </row>
    <row r="9" spans="1:42" ht="12.75" customHeight="1" x14ac:dyDescent="0.25">
      <c r="A9" s="2"/>
      <c r="B9" s="12"/>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128"/>
      <c r="AH9" s="124"/>
      <c r="AI9" s="4"/>
      <c r="AJ9" s="4"/>
      <c r="AK9" s="206"/>
      <c r="AL9" s="206"/>
      <c r="AM9" s="206"/>
      <c r="AN9" s="206"/>
      <c r="AO9" s="114"/>
      <c r="AP9" s="17"/>
    </row>
    <row r="10" spans="1:42" ht="27.75" customHeight="1" x14ac:dyDescent="0.25">
      <c r="A10" s="99"/>
      <c r="B10" s="253" t="s">
        <v>3</v>
      </c>
      <c r="C10" s="233" t="s">
        <v>4</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5" t="s">
        <v>533</v>
      </c>
      <c r="AD10" s="236"/>
      <c r="AE10" s="237"/>
      <c r="AF10" s="233" t="s">
        <v>5</v>
      </c>
      <c r="AG10" s="253" t="s">
        <v>6</v>
      </c>
      <c r="AH10" s="254"/>
      <c r="AI10" s="233" t="s">
        <v>35</v>
      </c>
      <c r="AJ10" s="234"/>
      <c r="AK10" s="234"/>
      <c r="AL10" s="234"/>
      <c r="AM10" s="234"/>
      <c r="AN10" s="234"/>
      <c r="AO10" s="267" t="s">
        <v>7</v>
      </c>
      <c r="AP10" s="17"/>
    </row>
    <row r="11" spans="1:42" ht="15" customHeight="1" x14ac:dyDescent="0.25">
      <c r="A11" s="100"/>
      <c r="B11" s="25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8"/>
      <c r="AD11" s="239"/>
      <c r="AE11" s="240"/>
      <c r="AF11" s="234"/>
      <c r="AG11" s="254"/>
      <c r="AH11" s="254"/>
      <c r="AI11" s="234"/>
      <c r="AJ11" s="234"/>
      <c r="AK11" s="234"/>
      <c r="AL11" s="234"/>
      <c r="AM11" s="234"/>
      <c r="AN11" s="234"/>
      <c r="AO11" s="268"/>
      <c r="AP11" s="17"/>
    </row>
    <row r="12" spans="1:42" ht="12.75" customHeight="1" x14ac:dyDescent="0.25">
      <c r="A12" s="100"/>
      <c r="B12" s="254"/>
      <c r="C12" s="233" t="s">
        <v>8</v>
      </c>
      <c r="D12" s="234"/>
      <c r="E12" s="234"/>
      <c r="F12" s="234"/>
      <c r="G12" s="234"/>
      <c r="H12" s="234"/>
      <c r="I12" s="234"/>
      <c r="J12" s="234"/>
      <c r="K12" s="234"/>
      <c r="L12" s="234"/>
      <c r="M12" s="234"/>
      <c r="N12" s="234"/>
      <c r="O12" s="234"/>
      <c r="P12" s="234"/>
      <c r="Q12" s="234"/>
      <c r="R12" s="234"/>
      <c r="S12" s="234"/>
      <c r="T12" s="234"/>
      <c r="U12" s="234"/>
      <c r="V12" s="234"/>
      <c r="W12" s="233" t="s">
        <v>9</v>
      </c>
      <c r="X12" s="234"/>
      <c r="Y12" s="234"/>
      <c r="Z12" s="234"/>
      <c r="AA12" s="234"/>
      <c r="AB12" s="234"/>
      <c r="AC12" s="241" t="s">
        <v>534</v>
      </c>
      <c r="AD12" s="242"/>
      <c r="AE12" s="243"/>
      <c r="AF12" s="234"/>
      <c r="AG12" s="254"/>
      <c r="AH12" s="254"/>
      <c r="AI12" s="234"/>
      <c r="AJ12" s="234"/>
      <c r="AK12" s="234"/>
      <c r="AL12" s="234"/>
      <c r="AM12" s="234"/>
      <c r="AN12" s="234"/>
      <c r="AO12" s="268"/>
      <c r="AP12" s="17"/>
    </row>
    <row r="13" spans="1:42" ht="52.5" customHeight="1" x14ac:dyDescent="0.25">
      <c r="A13" s="101" t="s">
        <v>10</v>
      </c>
      <c r="B13" s="254"/>
      <c r="C13" s="255" t="s">
        <v>11</v>
      </c>
      <c r="D13" s="256"/>
      <c r="E13" s="256"/>
      <c r="F13" s="233" t="s">
        <v>12</v>
      </c>
      <c r="G13" s="234"/>
      <c r="H13" s="234"/>
      <c r="I13" s="234"/>
      <c r="J13" s="233" t="s">
        <v>13</v>
      </c>
      <c r="K13" s="234"/>
      <c r="L13" s="234"/>
      <c r="M13" s="233" t="s">
        <v>14</v>
      </c>
      <c r="N13" s="234"/>
      <c r="O13" s="234"/>
      <c r="P13" s="234"/>
      <c r="Q13" s="233" t="s">
        <v>15</v>
      </c>
      <c r="R13" s="234"/>
      <c r="S13" s="234"/>
      <c r="T13" s="233" t="s">
        <v>16</v>
      </c>
      <c r="U13" s="234"/>
      <c r="V13" s="234"/>
      <c r="W13" s="233" t="s">
        <v>17</v>
      </c>
      <c r="X13" s="234"/>
      <c r="Y13" s="234"/>
      <c r="Z13" s="233" t="s">
        <v>18</v>
      </c>
      <c r="AA13" s="234"/>
      <c r="AB13" s="234"/>
      <c r="AC13" s="233" t="s">
        <v>532</v>
      </c>
      <c r="AD13" s="234"/>
      <c r="AE13" s="234"/>
      <c r="AF13" s="234"/>
      <c r="AG13" s="254"/>
      <c r="AH13" s="254"/>
      <c r="AI13" s="233" t="s">
        <v>19</v>
      </c>
      <c r="AJ13" s="234"/>
      <c r="AK13" s="211" t="s">
        <v>20</v>
      </c>
      <c r="AL13" s="211" t="s">
        <v>21</v>
      </c>
      <c r="AM13" s="246" t="s">
        <v>22</v>
      </c>
      <c r="AN13" s="247"/>
      <c r="AO13" s="268"/>
      <c r="AP13" s="17"/>
    </row>
    <row r="14" spans="1:42" ht="64.5" customHeight="1" x14ac:dyDescent="0.25">
      <c r="A14" s="102"/>
      <c r="B14" s="254"/>
      <c r="C14" s="233" t="s">
        <v>23</v>
      </c>
      <c r="D14" s="233" t="s">
        <v>24</v>
      </c>
      <c r="E14" s="233" t="s">
        <v>25</v>
      </c>
      <c r="F14" s="233" t="s">
        <v>23</v>
      </c>
      <c r="G14" s="233" t="s">
        <v>24</v>
      </c>
      <c r="H14" s="233" t="s">
        <v>25</v>
      </c>
      <c r="I14" s="233" t="s">
        <v>26</v>
      </c>
      <c r="J14" s="233" t="s">
        <v>23</v>
      </c>
      <c r="K14" s="233" t="s">
        <v>27</v>
      </c>
      <c r="L14" s="233" t="s">
        <v>25</v>
      </c>
      <c r="M14" s="233" t="s">
        <v>23</v>
      </c>
      <c r="N14" s="233" t="s">
        <v>27</v>
      </c>
      <c r="O14" s="233" t="s">
        <v>25</v>
      </c>
      <c r="P14" s="233" t="s">
        <v>26</v>
      </c>
      <c r="Q14" s="233" t="s">
        <v>23</v>
      </c>
      <c r="R14" s="233" t="s">
        <v>27</v>
      </c>
      <c r="S14" s="233" t="s">
        <v>25</v>
      </c>
      <c r="T14" s="233" t="s">
        <v>23</v>
      </c>
      <c r="U14" s="233" t="s">
        <v>27</v>
      </c>
      <c r="V14" s="233" t="s">
        <v>25</v>
      </c>
      <c r="W14" s="233" t="s">
        <v>23</v>
      </c>
      <c r="X14" s="233" t="s">
        <v>24</v>
      </c>
      <c r="Y14" s="233" t="s">
        <v>25</v>
      </c>
      <c r="Z14" s="233" t="s">
        <v>23</v>
      </c>
      <c r="AA14" s="233" t="s">
        <v>27</v>
      </c>
      <c r="AB14" s="233" t="s">
        <v>25</v>
      </c>
      <c r="AC14" s="233" t="s">
        <v>23</v>
      </c>
      <c r="AD14" s="233" t="s">
        <v>27</v>
      </c>
      <c r="AE14" s="233" t="s">
        <v>25</v>
      </c>
      <c r="AF14" s="234"/>
      <c r="AG14" s="253" t="s">
        <v>28</v>
      </c>
      <c r="AH14" s="253" t="s">
        <v>29</v>
      </c>
      <c r="AI14" s="255" t="s">
        <v>30</v>
      </c>
      <c r="AJ14" s="256"/>
      <c r="AK14" s="246" t="s">
        <v>30</v>
      </c>
      <c r="AL14" s="246" t="s">
        <v>30</v>
      </c>
      <c r="AM14" s="246" t="s">
        <v>36</v>
      </c>
      <c r="AN14" s="244" t="s">
        <v>31</v>
      </c>
      <c r="AO14" s="268"/>
      <c r="AP14" s="17"/>
    </row>
    <row r="15" spans="1:42" ht="12.75" customHeight="1" x14ac:dyDescent="0.25">
      <c r="A15" s="100"/>
      <c r="B15" s="25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54"/>
      <c r="AH15" s="254"/>
      <c r="AI15" s="233" t="s">
        <v>37</v>
      </c>
      <c r="AJ15" s="233" t="s">
        <v>32</v>
      </c>
      <c r="AK15" s="247"/>
      <c r="AL15" s="247"/>
      <c r="AM15" s="247"/>
      <c r="AN15" s="245"/>
      <c r="AO15" s="268"/>
      <c r="AP15" s="17"/>
    </row>
    <row r="16" spans="1:42" ht="12.75" customHeight="1" x14ac:dyDescent="0.25">
      <c r="A16" s="100"/>
      <c r="B16" s="25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54"/>
      <c r="AH16" s="254"/>
      <c r="AI16" s="234"/>
      <c r="AJ16" s="234"/>
      <c r="AK16" s="247"/>
      <c r="AL16" s="247"/>
      <c r="AM16" s="246" t="s">
        <v>30</v>
      </c>
      <c r="AN16" s="246" t="s">
        <v>30</v>
      </c>
      <c r="AO16" s="268"/>
      <c r="AP16" s="17"/>
    </row>
    <row r="17" spans="1:42" ht="12.75" customHeight="1" x14ac:dyDescent="0.25">
      <c r="A17" s="100"/>
      <c r="B17" s="25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54"/>
      <c r="AH17" s="254"/>
      <c r="AI17" s="234"/>
      <c r="AJ17" s="234"/>
      <c r="AK17" s="247"/>
      <c r="AL17" s="247"/>
      <c r="AM17" s="247"/>
      <c r="AN17" s="247"/>
      <c r="AO17" s="268"/>
      <c r="AP17" s="17"/>
    </row>
    <row r="18" spans="1:42" ht="12.75" customHeight="1" x14ac:dyDescent="0.25">
      <c r="A18" s="100"/>
      <c r="B18" s="25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54"/>
      <c r="AH18" s="254"/>
      <c r="AI18" s="234"/>
      <c r="AJ18" s="234"/>
      <c r="AK18" s="247"/>
      <c r="AL18" s="247"/>
      <c r="AM18" s="247"/>
      <c r="AN18" s="247"/>
      <c r="AO18" s="268"/>
      <c r="AP18" s="17"/>
    </row>
    <row r="19" spans="1:42" ht="68.25" customHeight="1" x14ac:dyDescent="0.25">
      <c r="A19" s="100"/>
      <c r="B19" s="25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54"/>
      <c r="AH19" s="254"/>
      <c r="AI19" s="234"/>
      <c r="AJ19" s="234"/>
      <c r="AK19" s="247"/>
      <c r="AL19" s="247"/>
      <c r="AM19" s="247"/>
      <c r="AN19" s="247"/>
      <c r="AO19" s="268"/>
      <c r="AP19" s="17"/>
    </row>
    <row r="20" spans="1:42" s="107" customFormat="1" ht="27" customHeight="1" x14ac:dyDescent="0.25">
      <c r="A20" s="103" t="s">
        <v>33</v>
      </c>
      <c r="B20" s="103" t="s">
        <v>34</v>
      </c>
      <c r="C20" s="104">
        <v>3</v>
      </c>
      <c r="D20" s="104">
        <v>4</v>
      </c>
      <c r="E20" s="104">
        <v>5</v>
      </c>
      <c r="F20" s="104">
        <v>6</v>
      </c>
      <c r="G20" s="104">
        <v>7</v>
      </c>
      <c r="H20" s="104">
        <v>8</v>
      </c>
      <c r="I20" s="104">
        <v>9</v>
      </c>
      <c r="J20" s="104">
        <v>10</v>
      </c>
      <c r="K20" s="104">
        <v>11</v>
      </c>
      <c r="L20" s="104">
        <v>12</v>
      </c>
      <c r="M20" s="104">
        <v>13</v>
      </c>
      <c r="N20" s="104">
        <v>14</v>
      </c>
      <c r="O20" s="104">
        <v>15</v>
      </c>
      <c r="P20" s="104">
        <v>16</v>
      </c>
      <c r="Q20" s="104">
        <v>17</v>
      </c>
      <c r="R20" s="104">
        <v>18</v>
      </c>
      <c r="S20" s="104">
        <v>19</v>
      </c>
      <c r="T20" s="104">
        <v>20</v>
      </c>
      <c r="U20" s="104">
        <v>21</v>
      </c>
      <c r="V20" s="104">
        <v>22</v>
      </c>
      <c r="W20" s="104">
        <v>23</v>
      </c>
      <c r="X20" s="104">
        <v>24</v>
      </c>
      <c r="Y20" s="104">
        <v>25</v>
      </c>
      <c r="Z20" s="104">
        <v>26</v>
      </c>
      <c r="AA20" s="104">
        <v>27</v>
      </c>
      <c r="AB20" s="104">
        <v>28</v>
      </c>
      <c r="AC20" s="104">
        <v>29</v>
      </c>
      <c r="AD20" s="104">
        <v>3</v>
      </c>
      <c r="AE20" s="104">
        <v>31</v>
      </c>
      <c r="AF20" s="104">
        <v>32</v>
      </c>
      <c r="AG20" s="251">
        <v>33</v>
      </c>
      <c r="AH20" s="252"/>
      <c r="AI20" s="105">
        <v>34</v>
      </c>
      <c r="AJ20" s="105">
        <v>35</v>
      </c>
      <c r="AK20" s="212">
        <v>36</v>
      </c>
      <c r="AL20" s="212">
        <v>37</v>
      </c>
      <c r="AM20" s="212">
        <v>38</v>
      </c>
      <c r="AN20" s="212">
        <v>39</v>
      </c>
      <c r="AO20" s="105">
        <v>40</v>
      </c>
      <c r="AP20" s="106"/>
    </row>
    <row r="21" spans="1:42" ht="75" x14ac:dyDescent="0.25">
      <c r="A21" s="80" t="s">
        <v>38</v>
      </c>
      <c r="B21" s="81" t="s">
        <v>39</v>
      </c>
      <c r="C21" s="82" t="s">
        <v>40</v>
      </c>
      <c r="D21" s="82" t="s">
        <v>40</v>
      </c>
      <c r="E21" s="82" t="s">
        <v>40</v>
      </c>
      <c r="F21" s="82" t="s">
        <v>40</v>
      </c>
      <c r="G21" s="82" t="s">
        <v>40</v>
      </c>
      <c r="H21" s="82" t="s">
        <v>40</v>
      </c>
      <c r="I21" s="82" t="s">
        <v>40</v>
      </c>
      <c r="J21" s="82" t="s">
        <v>40</v>
      </c>
      <c r="K21" s="82" t="s">
        <v>40</v>
      </c>
      <c r="L21" s="82" t="s">
        <v>40</v>
      </c>
      <c r="M21" s="82" t="s">
        <v>40</v>
      </c>
      <c r="N21" s="82" t="s">
        <v>40</v>
      </c>
      <c r="O21" s="82" t="s">
        <v>40</v>
      </c>
      <c r="P21" s="82" t="s">
        <v>40</v>
      </c>
      <c r="Q21" s="82" t="s">
        <v>40</v>
      </c>
      <c r="R21" s="82" t="s">
        <v>40</v>
      </c>
      <c r="S21" s="82" t="s">
        <v>40</v>
      </c>
      <c r="T21" s="82" t="s">
        <v>40</v>
      </c>
      <c r="U21" s="82" t="s">
        <v>40</v>
      </c>
      <c r="V21" s="82" t="s">
        <v>40</v>
      </c>
      <c r="W21" s="82" t="s">
        <v>40</v>
      </c>
      <c r="X21" s="82" t="s">
        <v>40</v>
      </c>
      <c r="Y21" s="82" t="s">
        <v>40</v>
      </c>
      <c r="Z21" s="82" t="s">
        <v>40</v>
      </c>
      <c r="AA21" s="82" t="s">
        <v>40</v>
      </c>
      <c r="AB21" s="82" t="s">
        <v>40</v>
      </c>
      <c r="AC21" s="18" t="s">
        <v>40</v>
      </c>
      <c r="AD21" s="18" t="s">
        <v>40</v>
      </c>
      <c r="AE21" s="18" t="s">
        <v>40</v>
      </c>
      <c r="AF21" s="18" t="s">
        <v>40</v>
      </c>
      <c r="AG21" s="129" t="s">
        <v>40</v>
      </c>
      <c r="AH21" s="129" t="s">
        <v>40</v>
      </c>
      <c r="AI21" s="108">
        <v>2895352.2</v>
      </c>
      <c r="AJ21" s="108">
        <v>2780674</v>
      </c>
      <c r="AK21" s="213">
        <f>AK22+AK160+AK203+AK207+AK274+AK280</f>
        <v>2993653.42</v>
      </c>
      <c r="AL21" s="213">
        <f>AL22+AL160+AL203+AL207+AL274+AL280</f>
        <v>2867485.6000000006</v>
      </c>
      <c r="AM21" s="213">
        <f>AM22+AM160+AM203+AM207+AM274+AM280+AM308</f>
        <v>2899690.5999999996</v>
      </c>
      <c r="AN21" s="213">
        <f>AN22+AN160+AN203+AN207+AN274+AN280+AN308</f>
        <v>3008292.9999999995</v>
      </c>
      <c r="AO21" s="115" t="s">
        <v>42</v>
      </c>
      <c r="AP21" s="17"/>
    </row>
    <row r="22" spans="1:42" ht="112.5" x14ac:dyDescent="0.25">
      <c r="A22" s="80" t="s">
        <v>43</v>
      </c>
      <c r="B22" s="81" t="s">
        <v>44</v>
      </c>
      <c r="C22" s="82" t="s">
        <v>40</v>
      </c>
      <c r="D22" s="82" t="s">
        <v>40</v>
      </c>
      <c r="E22" s="82" t="s">
        <v>40</v>
      </c>
      <c r="F22" s="82" t="s">
        <v>40</v>
      </c>
      <c r="G22" s="82" t="s">
        <v>40</v>
      </c>
      <c r="H22" s="82" t="s">
        <v>40</v>
      </c>
      <c r="I22" s="82" t="s">
        <v>40</v>
      </c>
      <c r="J22" s="82" t="s">
        <v>40</v>
      </c>
      <c r="K22" s="82" t="s">
        <v>40</v>
      </c>
      <c r="L22" s="82" t="s">
        <v>40</v>
      </c>
      <c r="M22" s="82" t="s">
        <v>40</v>
      </c>
      <c r="N22" s="82" t="s">
        <v>40</v>
      </c>
      <c r="O22" s="82" t="s">
        <v>40</v>
      </c>
      <c r="P22" s="82" t="s">
        <v>40</v>
      </c>
      <c r="Q22" s="82" t="s">
        <v>40</v>
      </c>
      <c r="R22" s="82" t="s">
        <v>40</v>
      </c>
      <c r="S22" s="82" t="s">
        <v>40</v>
      </c>
      <c r="T22" s="82" t="s">
        <v>40</v>
      </c>
      <c r="U22" s="82" t="s">
        <v>40</v>
      </c>
      <c r="V22" s="82" t="s">
        <v>40</v>
      </c>
      <c r="W22" s="82" t="s">
        <v>40</v>
      </c>
      <c r="X22" s="82" t="s">
        <v>40</v>
      </c>
      <c r="Y22" s="82" t="s">
        <v>40</v>
      </c>
      <c r="Z22" s="82" t="s">
        <v>40</v>
      </c>
      <c r="AA22" s="82" t="s">
        <v>40</v>
      </c>
      <c r="AB22" s="82" t="s">
        <v>40</v>
      </c>
      <c r="AC22" s="18" t="s">
        <v>40</v>
      </c>
      <c r="AD22" s="18" t="s">
        <v>40</v>
      </c>
      <c r="AE22" s="18" t="s">
        <v>40</v>
      </c>
      <c r="AF22" s="18" t="s">
        <v>40</v>
      </c>
      <c r="AG22" s="129" t="s">
        <v>40</v>
      </c>
      <c r="AH22" s="129" t="s">
        <v>40</v>
      </c>
      <c r="AI22" s="108">
        <v>1071829.1000000001</v>
      </c>
      <c r="AJ22" s="108">
        <v>1008499.9</v>
      </c>
      <c r="AK22" s="214">
        <f>AK23+AK61+AK147</f>
        <v>1164448.22</v>
      </c>
      <c r="AL22" s="214">
        <f t="shared" ref="AL22:AN22" si="0">AL23+AL61+AL147</f>
        <v>856970.3</v>
      </c>
      <c r="AM22" s="214">
        <f t="shared" si="0"/>
        <v>827092.29999999993</v>
      </c>
      <c r="AN22" s="214">
        <f t="shared" si="0"/>
        <v>840662.89999999991</v>
      </c>
      <c r="AO22" s="115" t="s">
        <v>42</v>
      </c>
      <c r="AP22" s="17"/>
    </row>
    <row r="23" spans="1:42" ht="112.5" x14ac:dyDescent="0.25">
      <c r="A23" s="80" t="s">
        <v>45</v>
      </c>
      <c r="B23" s="81" t="s">
        <v>46</v>
      </c>
      <c r="C23" s="82" t="s">
        <v>40</v>
      </c>
      <c r="D23" s="82" t="s">
        <v>40</v>
      </c>
      <c r="E23" s="82" t="s">
        <v>40</v>
      </c>
      <c r="F23" s="82" t="s">
        <v>40</v>
      </c>
      <c r="G23" s="82" t="s">
        <v>40</v>
      </c>
      <c r="H23" s="82" t="s">
        <v>40</v>
      </c>
      <c r="I23" s="82" t="s">
        <v>40</v>
      </c>
      <c r="J23" s="82" t="s">
        <v>40</v>
      </c>
      <c r="K23" s="82" t="s">
        <v>40</v>
      </c>
      <c r="L23" s="82" t="s">
        <v>40</v>
      </c>
      <c r="M23" s="82" t="s">
        <v>40</v>
      </c>
      <c r="N23" s="82" t="s">
        <v>40</v>
      </c>
      <c r="O23" s="82" t="s">
        <v>40</v>
      </c>
      <c r="P23" s="82" t="s">
        <v>40</v>
      </c>
      <c r="Q23" s="82" t="s">
        <v>40</v>
      </c>
      <c r="R23" s="82" t="s">
        <v>40</v>
      </c>
      <c r="S23" s="82" t="s">
        <v>40</v>
      </c>
      <c r="T23" s="82" t="s">
        <v>40</v>
      </c>
      <c r="U23" s="82" t="s">
        <v>40</v>
      </c>
      <c r="V23" s="82" t="s">
        <v>40</v>
      </c>
      <c r="W23" s="82" t="s">
        <v>40</v>
      </c>
      <c r="X23" s="82" t="s">
        <v>40</v>
      </c>
      <c r="Y23" s="82" t="s">
        <v>40</v>
      </c>
      <c r="Z23" s="82" t="s">
        <v>40</v>
      </c>
      <c r="AA23" s="82" t="s">
        <v>40</v>
      </c>
      <c r="AB23" s="82" t="s">
        <v>40</v>
      </c>
      <c r="AC23" s="18" t="s">
        <v>40</v>
      </c>
      <c r="AD23" s="18" t="s">
        <v>40</v>
      </c>
      <c r="AE23" s="18" t="s">
        <v>40</v>
      </c>
      <c r="AF23" s="18" t="s">
        <v>40</v>
      </c>
      <c r="AG23" s="129" t="s">
        <v>40</v>
      </c>
      <c r="AH23" s="129" t="s">
        <v>40</v>
      </c>
      <c r="AI23" s="108">
        <v>1061821.2</v>
      </c>
      <c r="AJ23" s="108">
        <v>998600.4</v>
      </c>
      <c r="AK23" s="213">
        <f>AK24+AK25+AK26+AK27+AK29+AK31+AK32+AK33+AK34+AK40+AK41+AK42+AK43+AK45+AK46+AK48+AK49+AK53+AK56+AK37+AK60+AK52+AK73+AK83+AK96+AK107+AK114+AK118+AK123+AK125+AK126+AK129+AK133+AK137+AK140+AK145</f>
        <v>1154921.1199999999</v>
      </c>
      <c r="AL23" s="213">
        <f>AL24+AL25+AL26+AL27+AL29+AL31+AL32+AL33+AL34+AL40+AL41+AL42+AL43+AL45+AL46+AL48+AL49+AL53+AL56+AL37+AL60+AL52+AL73+AL83+AL96+AL107+AL114+AL118+AL123+AL125+AL126+AL129+AL133+AL137+AL140+AL145+AL101</f>
        <v>847147.8</v>
      </c>
      <c r="AM23" s="213">
        <f t="shared" ref="AM23:AN23" si="1">AM24+AM25+AM26+AM27+AM29+AM31+AM32+AM33+AM34+AM40+AM41+AM42+AM43+AM45+AM46+AM48+AM49+AM53+AM56+AM37+AM60+AM52+AM73+AM83+AM96+AM107+AM114+AM118+AM123+AM125+AM126+AM129+AM133+AM137+AM140+AM145</f>
        <v>826162.39999999991</v>
      </c>
      <c r="AN23" s="213">
        <f t="shared" si="1"/>
        <v>839732.99999999988</v>
      </c>
      <c r="AO23" s="115" t="s">
        <v>42</v>
      </c>
      <c r="AP23" s="17"/>
    </row>
    <row r="24" spans="1:42" ht="150" x14ac:dyDescent="0.25">
      <c r="A24" s="83" t="s">
        <v>47</v>
      </c>
      <c r="B24" s="84" t="s">
        <v>48</v>
      </c>
      <c r="C24" s="95"/>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23" t="s">
        <v>535</v>
      </c>
      <c r="AD24" s="24" t="s">
        <v>65</v>
      </c>
      <c r="AE24" s="30" t="s">
        <v>536</v>
      </c>
      <c r="AF24" s="19" t="s">
        <v>33</v>
      </c>
      <c r="AG24" s="130" t="s">
        <v>49</v>
      </c>
      <c r="AH24" s="130" t="s">
        <v>50</v>
      </c>
      <c r="AI24" s="109" t="s">
        <v>41</v>
      </c>
      <c r="AJ24" s="109" t="s">
        <v>41</v>
      </c>
      <c r="AK24" s="215">
        <v>12385.4</v>
      </c>
      <c r="AL24" s="215">
        <v>13022.6</v>
      </c>
      <c r="AM24" s="215">
        <v>15126.3</v>
      </c>
      <c r="AN24" s="215">
        <v>11910.9</v>
      </c>
      <c r="AO24" s="116" t="s">
        <v>51</v>
      </c>
      <c r="AP24" s="17"/>
    </row>
    <row r="25" spans="1:42" ht="187.5" x14ac:dyDescent="0.25">
      <c r="A25" s="87"/>
      <c r="B25" s="88"/>
      <c r="C25" s="139" t="s">
        <v>52</v>
      </c>
      <c r="D25" s="140" t="s">
        <v>53</v>
      </c>
      <c r="E25" s="140" t="s">
        <v>54</v>
      </c>
      <c r="F25" s="140"/>
      <c r="G25" s="140"/>
      <c r="H25" s="140"/>
      <c r="I25" s="140"/>
      <c r="J25" s="140"/>
      <c r="K25" s="140"/>
      <c r="L25" s="140"/>
      <c r="M25" s="140"/>
      <c r="N25" s="140"/>
      <c r="O25" s="140"/>
      <c r="P25" s="140"/>
      <c r="Q25" s="140"/>
      <c r="R25" s="140"/>
      <c r="S25" s="140"/>
      <c r="T25" s="140"/>
      <c r="U25" s="140"/>
      <c r="V25" s="140"/>
      <c r="W25" s="140" t="s">
        <v>55</v>
      </c>
      <c r="X25" s="140" t="s">
        <v>56</v>
      </c>
      <c r="Y25" s="140" t="s">
        <v>57</v>
      </c>
      <c r="Z25" s="140"/>
      <c r="AA25" s="140"/>
      <c r="AB25" s="140"/>
      <c r="AC25" s="25" t="s">
        <v>537</v>
      </c>
      <c r="AD25" s="26" t="s">
        <v>65</v>
      </c>
      <c r="AE25" s="27" t="s">
        <v>538</v>
      </c>
      <c r="AF25" s="21"/>
      <c r="AG25" s="131"/>
      <c r="AH25" s="131"/>
      <c r="AI25" s="110">
        <v>28745.599999999999</v>
      </c>
      <c r="AJ25" s="110">
        <v>14744</v>
      </c>
      <c r="AK25" s="216"/>
      <c r="AL25" s="216"/>
      <c r="AM25" s="216"/>
      <c r="AN25" s="216"/>
      <c r="AO25" s="117" t="s">
        <v>51</v>
      </c>
      <c r="AP25" s="17"/>
    </row>
    <row r="26" spans="1:42" ht="131.25" x14ac:dyDescent="0.25">
      <c r="A26" s="87"/>
      <c r="B26" s="88"/>
      <c r="C26" s="141" t="s">
        <v>58</v>
      </c>
      <c r="D26" s="142" t="s">
        <v>59</v>
      </c>
      <c r="E26" s="142" t="s">
        <v>60</v>
      </c>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3" t="s">
        <v>539</v>
      </c>
      <c r="AD26" s="143" t="s">
        <v>540</v>
      </c>
      <c r="AE26" s="143" t="s">
        <v>541</v>
      </c>
      <c r="AF26" s="21"/>
      <c r="AG26" s="131"/>
      <c r="AH26" s="131"/>
      <c r="AI26" s="110" t="s">
        <v>41</v>
      </c>
      <c r="AJ26" s="110" t="s">
        <v>41</v>
      </c>
      <c r="AK26" s="216"/>
      <c r="AL26" s="216"/>
      <c r="AM26" s="216"/>
      <c r="AN26" s="216"/>
      <c r="AO26" s="117" t="s">
        <v>51</v>
      </c>
      <c r="AP26" s="17"/>
    </row>
    <row r="27" spans="1:42" ht="225" x14ac:dyDescent="0.25">
      <c r="A27" s="83" t="s">
        <v>61</v>
      </c>
      <c r="B27" s="84" t="s">
        <v>62</v>
      </c>
      <c r="C27" s="95" t="s">
        <v>52</v>
      </c>
      <c r="D27" s="91" t="s">
        <v>63</v>
      </c>
      <c r="E27" s="91" t="s">
        <v>54</v>
      </c>
      <c r="F27" s="91"/>
      <c r="G27" s="91"/>
      <c r="H27" s="91"/>
      <c r="I27" s="91"/>
      <c r="J27" s="91"/>
      <c r="K27" s="91"/>
      <c r="L27" s="91"/>
      <c r="M27" s="91"/>
      <c r="N27" s="91"/>
      <c r="O27" s="91"/>
      <c r="P27" s="91"/>
      <c r="Q27" s="91"/>
      <c r="R27" s="91"/>
      <c r="S27" s="91"/>
      <c r="T27" s="91"/>
      <c r="U27" s="91"/>
      <c r="V27" s="91"/>
      <c r="W27" s="91"/>
      <c r="X27" s="91"/>
      <c r="Y27" s="91"/>
      <c r="Z27" s="91" t="s">
        <v>64</v>
      </c>
      <c r="AA27" s="91" t="s">
        <v>65</v>
      </c>
      <c r="AB27" s="91" t="s">
        <v>66</v>
      </c>
      <c r="AC27" s="28" t="s">
        <v>542</v>
      </c>
      <c r="AD27" s="29" t="s">
        <v>65</v>
      </c>
      <c r="AE27" s="30" t="s">
        <v>543</v>
      </c>
      <c r="AF27" s="19" t="s">
        <v>33</v>
      </c>
      <c r="AG27" s="130" t="s">
        <v>67</v>
      </c>
      <c r="AH27" s="130" t="s">
        <v>68</v>
      </c>
      <c r="AI27" s="109">
        <v>64377.7</v>
      </c>
      <c r="AJ27" s="109">
        <v>54106.6</v>
      </c>
      <c r="AK27" s="215">
        <v>18104.2</v>
      </c>
      <c r="AL27" s="215">
        <v>9468.2000000000007</v>
      </c>
      <c r="AM27" s="215">
        <v>3468.2</v>
      </c>
      <c r="AN27" s="215">
        <v>4468.2</v>
      </c>
      <c r="AO27" s="116" t="s">
        <v>51</v>
      </c>
      <c r="AP27" s="17"/>
    </row>
    <row r="28" spans="1:42" ht="356.25" x14ac:dyDescent="0.25">
      <c r="A28" s="87"/>
      <c r="B28" s="88"/>
      <c r="C28" s="139"/>
      <c r="D28" s="140"/>
      <c r="E28" s="140"/>
      <c r="F28" s="140"/>
      <c r="G28" s="140"/>
      <c r="H28" s="140"/>
      <c r="I28" s="140"/>
      <c r="J28" s="140"/>
      <c r="K28" s="140"/>
      <c r="L28" s="140"/>
      <c r="M28" s="140"/>
      <c r="N28" s="140"/>
      <c r="O28" s="140"/>
      <c r="P28" s="140"/>
      <c r="Q28" s="140"/>
      <c r="R28" s="140"/>
      <c r="S28" s="140"/>
      <c r="T28" s="140"/>
      <c r="U28" s="140"/>
      <c r="V28" s="140"/>
      <c r="W28" s="140"/>
      <c r="X28" s="140"/>
      <c r="Y28" s="140"/>
      <c r="Z28" s="140" t="s">
        <v>69</v>
      </c>
      <c r="AA28" s="140" t="s">
        <v>65</v>
      </c>
      <c r="AB28" s="140" t="s">
        <v>70</v>
      </c>
      <c r="AC28" s="31" t="s">
        <v>544</v>
      </c>
      <c r="AD28" s="26" t="s">
        <v>65</v>
      </c>
      <c r="AE28" s="27" t="s">
        <v>545</v>
      </c>
      <c r="AF28" s="21"/>
      <c r="AG28" s="131"/>
      <c r="AH28" s="131"/>
      <c r="AI28" s="110" t="s">
        <v>41</v>
      </c>
      <c r="AJ28" s="110" t="s">
        <v>41</v>
      </c>
      <c r="AK28" s="216"/>
      <c r="AL28" s="216"/>
      <c r="AM28" s="216"/>
      <c r="AN28" s="216"/>
      <c r="AO28" s="117" t="s">
        <v>51</v>
      </c>
      <c r="AP28" s="17"/>
    </row>
    <row r="29" spans="1:42" ht="409.5" x14ac:dyDescent="0.25">
      <c r="A29" s="87"/>
      <c r="B29" s="88"/>
      <c r="C29" s="139"/>
      <c r="D29" s="140"/>
      <c r="E29" s="140"/>
      <c r="F29" s="140"/>
      <c r="G29" s="140"/>
      <c r="H29" s="140"/>
      <c r="I29" s="140"/>
      <c r="J29" s="140"/>
      <c r="K29" s="140"/>
      <c r="L29" s="140"/>
      <c r="M29" s="140"/>
      <c r="N29" s="140"/>
      <c r="O29" s="140"/>
      <c r="P29" s="140"/>
      <c r="Q29" s="140"/>
      <c r="R29" s="140"/>
      <c r="S29" s="140"/>
      <c r="T29" s="140"/>
      <c r="U29" s="140"/>
      <c r="V29" s="140"/>
      <c r="W29" s="140"/>
      <c r="X29" s="140"/>
      <c r="Y29" s="140"/>
      <c r="Z29" s="140" t="s">
        <v>71</v>
      </c>
      <c r="AA29" s="140" t="s">
        <v>65</v>
      </c>
      <c r="AB29" s="140" t="s">
        <v>72</v>
      </c>
      <c r="AC29" s="144" t="s">
        <v>546</v>
      </c>
      <c r="AD29" s="145" t="s">
        <v>540</v>
      </c>
      <c r="AE29" s="146" t="s">
        <v>733</v>
      </c>
      <c r="AF29" s="21"/>
      <c r="AG29" s="131"/>
      <c r="AH29" s="131"/>
      <c r="AI29" s="110" t="s">
        <v>41</v>
      </c>
      <c r="AJ29" s="110" t="s">
        <v>41</v>
      </c>
      <c r="AK29" s="216"/>
      <c r="AL29" s="216"/>
      <c r="AM29" s="216"/>
      <c r="AN29" s="216"/>
      <c r="AO29" s="117" t="s">
        <v>51</v>
      </c>
      <c r="AP29" s="17"/>
    </row>
    <row r="30" spans="1:42" ht="409.5" x14ac:dyDescent="0.25">
      <c r="A30" s="87"/>
      <c r="B30" s="88"/>
      <c r="C30" s="141"/>
      <c r="D30" s="142"/>
      <c r="E30" s="142"/>
      <c r="F30" s="142" t="s">
        <v>73</v>
      </c>
      <c r="G30" s="142" t="s">
        <v>65</v>
      </c>
      <c r="H30" s="142" t="s">
        <v>74</v>
      </c>
      <c r="I30" s="142" t="s">
        <v>75</v>
      </c>
      <c r="J30" s="142"/>
      <c r="K30" s="142"/>
      <c r="L30" s="142"/>
      <c r="M30" s="142"/>
      <c r="N30" s="142"/>
      <c r="O30" s="142"/>
      <c r="P30" s="142"/>
      <c r="Q30" s="142"/>
      <c r="R30" s="142"/>
      <c r="S30" s="142"/>
      <c r="T30" s="142"/>
      <c r="U30" s="142"/>
      <c r="V30" s="142"/>
      <c r="W30" s="142"/>
      <c r="X30" s="142"/>
      <c r="Y30" s="142"/>
      <c r="Z30" s="142" t="s">
        <v>76</v>
      </c>
      <c r="AA30" s="142" t="s">
        <v>65</v>
      </c>
      <c r="AB30" s="142" t="s">
        <v>77</v>
      </c>
      <c r="AC30" s="147"/>
      <c r="AD30" s="147"/>
      <c r="AE30" s="147"/>
      <c r="AF30" s="21"/>
      <c r="AG30" s="131" t="s">
        <v>78</v>
      </c>
      <c r="AH30" s="131" t="s">
        <v>79</v>
      </c>
      <c r="AI30" s="110">
        <v>168.8</v>
      </c>
      <c r="AJ30" s="110">
        <v>168.8</v>
      </c>
      <c r="AK30" s="216"/>
      <c r="AL30" s="216"/>
      <c r="AM30" s="216"/>
      <c r="AN30" s="216"/>
      <c r="AO30" s="117" t="s">
        <v>80</v>
      </c>
      <c r="AP30" s="17"/>
    </row>
    <row r="31" spans="1:42" ht="262.5" x14ac:dyDescent="0.25">
      <c r="A31" s="83" t="s">
        <v>81</v>
      </c>
      <c r="B31" s="84" t="s">
        <v>82</v>
      </c>
      <c r="C31" s="95" t="s">
        <v>52</v>
      </c>
      <c r="D31" s="91" t="s">
        <v>83</v>
      </c>
      <c r="E31" s="91" t="s">
        <v>54</v>
      </c>
      <c r="F31" s="91"/>
      <c r="G31" s="91"/>
      <c r="H31" s="91"/>
      <c r="I31" s="91"/>
      <c r="J31" s="91"/>
      <c r="K31" s="91"/>
      <c r="L31" s="91"/>
      <c r="M31" s="91"/>
      <c r="N31" s="91"/>
      <c r="O31" s="91"/>
      <c r="P31" s="91"/>
      <c r="Q31" s="91"/>
      <c r="R31" s="91"/>
      <c r="S31" s="91"/>
      <c r="T31" s="91"/>
      <c r="U31" s="91"/>
      <c r="V31" s="91"/>
      <c r="W31" s="91"/>
      <c r="X31" s="91"/>
      <c r="Y31" s="91"/>
      <c r="Z31" s="91" t="s">
        <v>84</v>
      </c>
      <c r="AA31" s="91" t="s">
        <v>65</v>
      </c>
      <c r="AB31" s="91" t="s">
        <v>85</v>
      </c>
      <c r="AC31" s="35" t="s">
        <v>548</v>
      </c>
      <c r="AD31" s="29" t="s">
        <v>65</v>
      </c>
      <c r="AE31" s="30" t="s">
        <v>549</v>
      </c>
      <c r="AF31" s="19" t="s">
        <v>86</v>
      </c>
      <c r="AG31" s="130" t="s">
        <v>87</v>
      </c>
      <c r="AH31" s="130" t="s">
        <v>88</v>
      </c>
      <c r="AI31" s="109">
        <v>4600.5</v>
      </c>
      <c r="AJ31" s="109">
        <v>4582.6000000000004</v>
      </c>
      <c r="AK31" s="215">
        <v>3478.1</v>
      </c>
      <c r="AL31" s="215">
        <v>4510</v>
      </c>
      <c r="AM31" s="215">
        <v>2115</v>
      </c>
      <c r="AN31" s="215">
        <v>915</v>
      </c>
      <c r="AO31" s="116" t="s">
        <v>89</v>
      </c>
      <c r="AP31" s="17"/>
    </row>
    <row r="32" spans="1:42" ht="153.75" customHeight="1" x14ac:dyDescent="0.25">
      <c r="A32" s="87"/>
      <c r="B32" s="88"/>
      <c r="C32" s="141" t="s">
        <v>90</v>
      </c>
      <c r="D32" s="142" t="s">
        <v>91</v>
      </c>
      <c r="E32" s="142" t="s">
        <v>92</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32" t="s">
        <v>550</v>
      </c>
      <c r="AD32" s="33" t="s">
        <v>540</v>
      </c>
      <c r="AE32" s="34" t="s">
        <v>733</v>
      </c>
      <c r="AF32" s="21"/>
      <c r="AG32" s="131"/>
      <c r="AH32" s="131"/>
      <c r="AI32" s="110" t="s">
        <v>41</v>
      </c>
      <c r="AJ32" s="110" t="s">
        <v>41</v>
      </c>
      <c r="AK32" s="216"/>
      <c r="AL32" s="216"/>
      <c r="AM32" s="216"/>
      <c r="AN32" s="216"/>
      <c r="AO32" s="117" t="s">
        <v>89</v>
      </c>
      <c r="AP32" s="17"/>
    </row>
    <row r="33" spans="1:42" ht="337.5" x14ac:dyDescent="0.25">
      <c r="A33" s="83" t="s">
        <v>93</v>
      </c>
      <c r="B33" s="84" t="s">
        <v>94</v>
      </c>
      <c r="C33" s="95" t="s">
        <v>52</v>
      </c>
      <c r="D33" s="91" t="s">
        <v>95</v>
      </c>
      <c r="E33" s="91" t="s">
        <v>54</v>
      </c>
      <c r="F33" s="91"/>
      <c r="G33" s="91"/>
      <c r="H33" s="91"/>
      <c r="I33" s="91"/>
      <c r="J33" s="91"/>
      <c r="K33" s="91"/>
      <c r="L33" s="91"/>
      <c r="M33" s="91"/>
      <c r="N33" s="91"/>
      <c r="O33" s="91"/>
      <c r="P33" s="91"/>
      <c r="Q33" s="91"/>
      <c r="R33" s="91"/>
      <c r="S33" s="91"/>
      <c r="T33" s="91"/>
      <c r="U33" s="91"/>
      <c r="V33" s="91"/>
      <c r="W33" s="91"/>
      <c r="X33" s="91"/>
      <c r="Y33" s="91"/>
      <c r="Z33" s="91"/>
      <c r="AA33" s="91"/>
      <c r="AB33" s="91"/>
      <c r="AC33" s="23" t="s">
        <v>551</v>
      </c>
      <c r="AD33" s="36" t="s">
        <v>65</v>
      </c>
      <c r="AE33" s="58" t="s">
        <v>734</v>
      </c>
      <c r="AF33" s="19" t="s">
        <v>96</v>
      </c>
      <c r="AG33" s="130" t="s">
        <v>97</v>
      </c>
      <c r="AH33" s="130" t="s">
        <v>98</v>
      </c>
      <c r="AI33" s="109">
        <v>55527.1</v>
      </c>
      <c r="AJ33" s="109">
        <v>55527.1</v>
      </c>
      <c r="AK33" s="217"/>
      <c r="AL33" s="217"/>
      <c r="AM33" s="217"/>
      <c r="AN33" s="217"/>
      <c r="AO33" s="116" t="s">
        <v>99</v>
      </c>
      <c r="AP33" s="17"/>
    </row>
    <row r="34" spans="1:42" ht="281.25" x14ac:dyDescent="0.25">
      <c r="A34" s="87"/>
      <c r="B34" s="88"/>
      <c r="C34" s="139" t="s">
        <v>100</v>
      </c>
      <c r="D34" s="140" t="s">
        <v>101</v>
      </c>
      <c r="E34" s="140" t="s">
        <v>102</v>
      </c>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31" t="s">
        <v>552</v>
      </c>
      <c r="AD34" s="38" t="s">
        <v>65</v>
      </c>
      <c r="AE34" s="50" t="s">
        <v>759</v>
      </c>
      <c r="AF34" s="21"/>
      <c r="AG34" s="131"/>
      <c r="AH34" s="131"/>
      <c r="AI34" s="110" t="s">
        <v>41</v>
      </c>
      <c r="AJ34" s="110" t="s">
        <v>41</v>
      </c>
      <c r="AK34" s="216"/>
      <c r="AL34" s="216"/>
      <c r="AM34" s="216"/>
      <c r="AN34" s="216"/>
      <c r="AO34" s="117" t="s">
        <v>99</v>
      </c>
      <c r="AP34" s="17"/>
    </row>
    <row r="35" spans="1:42" ht="262.5" x14ac:dyDescent="0.25">
      <c r="A35" s="87"/>
      <c r="B35" s="88"/>
      <c r="C35" s="139"/>
      <c r="D35" s="140"/>
      <c r="E35" s="140"/>
      <c r="F35" s="140"/>
      <c r="G35" s="140"/>
      <c r="H35" s="140"/>
      <c r="I35" s="140"/>
      <c r="J35" s="140"/>
      <c r="K35" s="140"/>
      <c r="L35" s="140"/>
      <c r="M35" s="140" t="s">
        <v>103</v>
      </c>
      <c r="N35" s="140" t="s">
        <v>65</v>
      </c>
      <c r="O35" s="140" t="s">
        <v>104</v>
      </c>
      <c r="P35" s="140" t="s">
        <v>105</v>
      </c>
      <c r="Q35" s="140"/>
      <c r="R35" s="140"/>
      <c r="S35" s="140"/>
      <c r="T35" s="140"/>
      <c r="U35" s="140"/>
      <c r="V35" s="140"/>
      <c r="W35" s="140"/>
      <c r="X35" s="140"/>
      <c r="Y35" s="140"/>
      <c r="Z35" s="140"/>
      <c r="AA35" s="140"/>
      <c r="AB35" s="140"/>
      <c r="AC35" s="31" t="s">
        <v>762</v>
      </c>
      <c r="AD35" s="38" t="s">
        <v>65</v>
      </c>
      <c r="AE35" s="50" t="s">
        <v>761</v>
      </c>
      <c r="AF35" s="21"/>
      <c r="AG35" s="131" t="s">
        <v>106</v>
      </c>
      <c r="AH35" s="131" t="s">
        <v>105</v>
      </c>
      <c r="AI35" s="110">
        <v>40246.699999999997</v>
      </c>
      <c r="AJ35" s="110">
        <v>40246.699999999997</v>
      </c>
      <c r="AK35" s="216"/>
      <c r="AL35" s="216"/>
      <c r="AM35" s="216"/>
      <c r="AN35" s="216"/>
      <c r="AO35" s="117" t="s">
        <v>107</v>
      </c>
      <c r="AP35" s="17"/>
    </row>
    <row r="36" spans="1:42" ht="375" x14ac:dyDescent="0.25">
      <c r="A36" s="87"/>
      <c r="B36" s="88"/>
      <c r="C36" s="141"/>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40" t="s">
        <v>682</v>
      </c>
      <c r="AD36" s="41" t="s">
        <v>65</v>
      </c>
      <c r="AE36" s="42" t="s">
        <v>760</v>
      </c>
      <c r="AF36" s="21"/>
      <c r="AG36" s="131"/>
      <c r="AH36" s="131"/>
      <c r="AI36" s="110"/>
      <c r="AJ36" s="110"/>
      <c r="AK36" s="216"/>
      <c r="AL36" s="216"/>
      <c r="AM36" s="216"/>
      <c r="AN36" s="216"/>
      <c r="AO36" s="117"/>
      <c r="AP36" s="17"/>
    </row>
    <row r="37" spans="1:42" ht="262.5" x14ac:dyDescent="0.25">
      <c r="A37" s="83" t="s">
        <v>108</v>
      </c>
      <c r="B37" s="84" t="s">
        <v>109</v>
      </c>
      <c r="C37" s="95" t="s">
        <v>52</v>
      </c>
      <c r="D37" s="91" t="s">
        <v>110</v>
      </c>
      <c r="E37" s="91" t="s">
        <v>54</v>
      </c>
      <c r="F37" s="91"/>
      <c r="G37" s="91"/>
      <c r="H37" s="91"/>
      <c r="I37" s="91"/>
      <c r="J37" s="91"/>
      <c r="K37" s="91"/>
      <c r="L37" s="91"/>
      <c r="M37" s="91"/>
      <c r="N37" s="91"/>
      <c r="O37" s="91"/>
      <c r="P37" s="91"/>
      <c r="Q37" s="91"/>
      <c r="R37" s="91"/>
      <c r="S37" s="91"/>
      <c r="T37" s="91"/>
      <c r="U37" s="91"/>
      <c r="V37" s="91"/>
      <c r="W37" s="91" t="s">
        <v>111</v>
      </c>
      <c r="X37" s="91" t="s">
        <v>112</v>
      </c>
      <c r="Y37" s="91" t="s">
        <v>113</v>
      </c>
      <c r="Z37" s="91" t="s">
        <v>114</v>
      </c>
      <c r="AA37" s="91" t="s">
        <v>65</v>
      </c>
      <c r="AB37" s="91" t="s">
        <v>115</v>
      </c>
      <c r="AC37" s="28" t="s">
        <v>553</v>
      </c>
      <c r="AD37" s="36" t="s">
        <v>65</v>
      </c>
      <c r="AE37" s="30" t="s">
        <v>554</v>
      </c>
      <c r="AF37" s="19" t="s">
        <v>116</v>
      </c>
      <c r="AG37" s="130" t="s">
        <v>117</v>
      </c>
      <c r="AH37" s="130" t="s">
        <v>118</v>
      </c>
      <c r="AI37" s="109">
        <v>214040.6</v>
      </c>
      <c r="AJ37" s="109">
        <v>194894.6</v>
      </c>
      <c r="AK37" s="215">
        <v>221869.42</v>
      </c>
      <c r="AL37" s="215">
        <v>239125.9</v>
      </c>
      <c r="AM37" s="215">
        <v>247482.2</v>
      </c>
      <c r="AN37" s="215">
        <v>262234.40000000002</v>
      </c>
      <c r="AO37" s="116" t="s">
        <v>119</v>
      </c>
      <c r="AP37" s="17"/>
    </row>
    <row r="38" spans="1:42" ht="356.25" x14ac:dyDescent="0.25">
      <c r="A38" s="87"/>
      <c r="B38" s="88"/>
      <c r="C38" s="139" t="s">
        <v>120</v>
      </c>
      <c r="D38" s="140" t="s">
        <v>121</v>
      </c>
      <c r="E38" s="140" t="s">
        <v>122</v>
      </c>
      <c r="F38" s="140"/>
      <c r="G38" s="140"/>
      <c r="H38" s="140"/>
      <c r="I38" s="140"/>
      <c r="J38" s="140"/>
      <c r="K38" s="140"/>
      <c r="L38" s="140"/>
      <c r="M38" s="140"/>
      <c r="N38" s="140"/>
      <c r="O38" s="140"/>
      <c r="P38" s="140"/>
      <c r="Q38" s="140"/>
      <c r="R38" s="140"/>
      <c r="S38" s="140"/>
      <c r="T38" s="140"/>
      <c r="U38" s="140"/>
      <c r="V38" s="140"/>
      <c r="W38" s="140"/>
      <c r="X38" s="140"/>
      <c r="Y38" s="140"/>
      <c r="Z38" s="140" t="s">
        <v>64</v>
      </c>
      <c r="AA38" s="140" t="s">
        <v>65</v>
      </c>
      <c r="AB38" s="140" t="s">
        <v>66</v>
      </c>
      <c r="AC38" s="31" t="s">
        <v>544</v>
      </c>
      <c r="AD38" s="38" t="s">
        <v>65</v>
      </c>
      <c r="AE38" s="43" t="s">
        <v>545</v>
      </c>
      <c r="AF38" s="21"/>
      <c r="AG38" s="131"/>
      <c r="AH38" s="131"/>
      <c r="AI38" s="110" t="s">
        <v>41</v>
      </c>
      <c r="AJ38" s="110" t="s">
        <v>41</v>
      </c>
      <c r="AK38" s="216"/>
      <c r="AL38" s="216"/>
      <c r="AM38" s="216"/>
      <c r="AN38" s="216"/>
      <c r="AO38" s="117" t="s">
        <v>119</v>
      </c>
      <c r="AP38" s="17"/>
    </row>
    <row r="39" spans="1:42" ht="375" x14ac:dyDescent="0.25">
      <c r="A39" s="87"/>
      <c r="B39" s="88"/>
      <c r="C39" s="139" t="s">
        <v>123</v>
      </c>
      <c r="D39" s="140" t="s">
        <v>124</v>
      </c>
      <c r="E39" s="140" t="s">
        <v>125</v>
      </c>
      <c r="F39" s="140"/>
      <c r="G39" s="140"/>
      <c r="H39" s="140"/>
      <c r="I39" s="140"/>
      <c r="J39" s="140"/>
      <c r="K39" s="140"/>
      <c r="L39" s="140"/>
      <c r="M39" s="140"/>
      <c r="N39" s="140"/>
      <c r="O39" s="140"/>
      <c r="P39" s="140"/>
      <c r="Q39" s="140"/>
      <c r="R39" s="140"/>
      <c r="S39" s="140"/>
      <c r="T39" s="140"/>
      <c r="U39" s="140"/>
      <c r="V39" s="140"/>
      <c r="W39" s="140"/>
      <c r="X39" s="140"/>
      <c r="Y39" s="140"/>
      <c r="Z39" s="140" t="s">
        <v>126</v>
      </c>
      <c r="AA39" s="140" t="s">
        <v>65</v>
      </c>
      <c r="AB39" s="140" t="s">
        <v>127</v>
      </c>
      <c r="AC39" s="44" t="s">
        <v>555</v>
      </c>
      <c r="AD39" s="38" t="s">
        <v>65</v>
      </c>
      <c r="AE39" s="45" t="s">
        <v>556</v>
      </c>
      <c r="AF39" s="21"/>
      <c r="AG39" s="131"/>
      <c r="AH39" s="131"/>
      <c r="AI39" s="110" t="s">
        <v>41</v>
      </c>
      <c r="AJ39" s="110" t="s">
        <v>41</v>
      </c>
      <c r="AK39" s="216"/>
      <c r="AL39" s="216"/>
      <c r="AM39" s="216"/>
      <c r="AN39" s="216"/>
      <c r="AO39" s="117" t="s">
        <v>119</v>
      </c>
      <c r="AP39" s="17"/>
    </row>
    <row r="40" spans="1:42" ht="175.5" customHeight="1" x14ac:dyDescent="0.25">
      <c r="A40" s="87"/>
      <c r="B40" s="88"/>
      <c r="C40" s="139"/>
      <c r="D40" s="140"/>
      <c r="E40" s="140"/>
      <c r="F40" s="140" t="s">
        <v>128</v>
      </c>
      <c r="G40" s="140" t="s">
        <v>65</v>
      </c>
      <c r="H40" s="140" t="s">
        <v>74</v>
      </c>
      <c r="I40" s="140" t="s">
        <v>129</v>
      </c>
      <c r="J40" s="140"/>
      <c r="K40" s="140"/>
      <c r="L40" s="140"/>
      <c r="M40" s="140"/>
      <c r="N40" s="140"/>
      <c r="O40" s="140"/>
      <c r="P40" s="140"/>
      <c r="Q40" s="140"/>
      <c r="R40" s="140"/>
      <c r="S40" s="140"/>
      <c r="T40" s="140"/>
      <c r="U40" s="140"/>
      <c r="V40" s="140"/>
      <c r="W40" s="140"/>
      <c r="X40" s="140"/>
      <c r="Y40" s="140"/>
      <c r="Z40" s="140" t="s">
        <v>130</v>
      </c>
      <c r="AA40" s="140" t="s">
        <v>65</v>
      </c>
      <c r="AB40" s="140" t="s">
        <v>131</v>
      </c>
      <c r="AC40" s="46" t="s">
        <v>557</v>
      </c>
      <c r="AD40" s="25" t="s">
        <v>540</v>
      </c>
      <c r="AE40" s="47" t="s">
        <v>558</v>
      </c>
      <c r="AF40" s="21"/>
      <c r="AG40" s="131"/>
      <c r="AH40" s="131"/>
      <c r="AI40" s="110" t="s">
        <v>41</v>
      </c>
      <c r="AJ40" s="110" t="s">
        <v>41</v>
      </c>
      <c r="AK40" s="216"/>
      <c r="AL40" s="216"/>
      <c r="AM40" s="216"/>
      <c r="AN40" s="216"/>
      <c r="AO40" s="117" t="s">
        <v>42</v>
      </c>
      <c r="AP40" s="17"/>
    </row>
    <row r="41" spans="1:42" ht="187.5" x14ac:dyDescent="0.25">
      <c r="A41" s="87"/>
      <c r="B41" s="88"/>
      <c r="C41" s="139"/>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46" t="s">
        <v>559</v>
      </c>
      <c r="AD41" s="25" t="s">
        <v>540</v>
      </c>
      <c r="AE41" s="47" t="s">
        <v>558</v>
      </c>
      <c r="AF41" s="21"/>
      <c r="AG41" s="131"/>
      <c r="AH41" s="131"/>
      <c r="AI41" s="110"/>
      <c r="AJ41" s="110"/>
      <c r="AK41" s="216"/>
      <c r="AL41" s="216"/>
      <c r="AM41" s="216"/>
      <c r="AN41" s="216"/>
      <c r="AO41" s="117"/>
      <c r="AP41" s="17"/>
    </row>
    <row r="42" spans="1:42" ht="187.5" x14ac:dyDescent="0.25">
      <c r="A42" s="87"/>
      <c r="B42" s="88"/>
      <c r="C42" s="139"/>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46" t="s">
        <v>766</v>
      </c>
      <c r="AD42" s="25" t="s">
        <v>540</v>
      </c>
      <c r="AE42" s="47" t="s">
        <v>767</v>
      </c>
      <c r="AF42" s="21"/>
      <c r="AG42" s="131"/>
      <c r="AH42" s="131"/>
      <c r="AI42" s="110"/>
      <c r="AJ42" s="110"/>
      <c r="AK42" s="216"/>
      <c r="AL42" s="216"/>
      <c r="AM42" s="216"/>
      <c r="AN42" s="216"/>
      <c r="AO42" s="117"/>
      <c r="AP42" s="17"/>
    </row>
    <row r="43" spans="1:42" ht="187.5" x14ac:dyDescent="0.25">
      <c r="A43" s="87"/>
      <c r="B43" s="88"/>
      <c r="C43" s="139"/>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25" t="s">
        <v>702</v>
      </c>
      <c r="AD43" s="49" t="s">
        <v>65</v>
      </c>
      <c r="AE43" s="148" t="s">
        <v>701</v>
      </c>
      <c r="AF43" s="21"/>
      <c r="AG43" s="131"/>
      <c r="AH43" s="131"/>
      <c r="AI43" s="110"/>
      <c r="AJ43" s="110"/>
      <c r="AK43" s="216"/>
      <c r="AL43" s="216"/>
      <c r="AM43" s="216"/>
      <c r="AN43" s="216"/>
      <c r="AO43" s="117"/>
      <c r="AP43" s="17"/>
    </row>
    <row r="44" spans="1:42" ht="206.25" x14ac:dyDescent="0.25">
      <c r="A44" s="87"/>
      <c r="B44" s="88"/>
      <c r="C44" s="139"/>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25" t="s">
        <v>704</v>
      </c>
      <c r="AD44" s="68" t="s">
        <v>65</v>
      </c>
      <c r="AE44" s="27" t="s">
        <v>703</v>
      </c>
      <c r="AF44" s="21"/>
      <c r="AG44" s="131"/>
      <c r="AH44" s="131"/>
      <c r="AI44" s="110"/>
      <c r="AJ44" s="110"/>
      <c r="AK44" s="216"/>
      <c r="AL44" s="216"/>
      <c r="AM44" s="216"/>
      <c r="AN44" s="216"/>
      <c r="AO44" s="117"/>
      <c r="AP44" s="17"/>
    </row>
    <row r="45" spans="1:42" ht="318.75" x14ac:dyDescent="0.25">
      <c r="A45" s="87"/>
      <c r="B45" s="88"/>
      <c r="C45" s="139"/>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25" t="s">
        <v>705</v>
      </c>
      <c r="AD45" s="25" t="s">
        <v>65</v>
      </c>
      <c r="AE45" s="27" t="s">
        <v>690</v>
      </c>
      <c r="AF45" s="21"/>
      <c r="AG45" s="131"/>
      <c r="AH45" s="131"/>
      <c r="AI45" s="110"/>
      <c r="AJ45" s="110"/>
      <c r="AK45" s="216"/>
      <c r="AL45" s="216"/>
      <c r="AM45" s="216"/>
      <c r="AN45" s="216"/>
      <c r="AO45" s="117"/>
      <c r="AP45" s="17"/>
    </row>
    <row r="46" spans="1:42" ht="281.25" x14ac:dyDescent="0.25">
      <c r="A46" s="87"/>
      <c r="B46" s="88"/>
      <c r="C46" s="139"/>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25" t="s">
        <v>706</v>
      </c>
      <c r="AD46" s="25" t="s">
        <v>65</v>
      </c>
      <c r="AE46" s="27" t="s">
        <v>691</v>
      </c>
      <c r="AF46" s="21"/>
      <c r="AG46" s="131"/>
      <c r="AH46" s="131"/>
      <c r="AI46" s="110"/>
      <c r="AJ46" s="110"/>
      <c r="AK46" s="216"/>
      <c r="AL46" s="216"/>
      <c r="AM46" s="216"/>
      <c r="AN46" s="216"/>
      <c r="AO46" s="117"/>
      <c r="AP46" s="17"/>
    </row>
    <row r="47" spans="1:42" ht="243.75" x14ac:dyDescent="0.25">
      <c r="A47" s="87"/>
      <c r="B47" s="88"/>
      <c r="C47" s="139"/>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31" t="s">
        <v>560</v>
      </c>
      <c r="AD47" s="50" t="s">
        <v>65</v>
      </c>
      <c r="AE47" s="50" t="s">
        <v>561</v>
      </c>
      <c r="AF47" s="21"/>
      <c r="AG47" s="131"/>
      <c r="AH47" s="131"/>
      <c r="AI47" s="110"/>
      <c r="AJ47" s="110"/>
      <c r="AK47" s="216"/>
      <c r="AL47" s="216"/>
      <c r="AM47" s="216"/>
      <c r="AN47" s="216"/>
      <c r="AO47" s="117"/>
      <c r="AP47" s="17"/>
    </row>
    <row r="48" spans="1:42" ht="243.75" x14ac:dyDescent="0.25">
      <c r="A48" s="87"/>
      <c r="B48" s="88"/>
      <c r="C48" s="139"/>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31" t="s">
        <v>562</v>
      </c>
      <c r="AD48" s="50" t="s">
        <v>65</v>
      </c>
      <c r="AE48" s="50" t="s">
        <v>563</v>
      </c>
      <c r="AF48" s="21"/>
      <c r="AG48" s="131"/>
      <c r="AH48" s="131"/>
      <c r="AI48" s="110"/>
      <c r="AJ48" s="110"/>
      <c r="AK48" s="216"/>
      <c r="AL48" s="216"/>
      <c r="AM48" s="216"/>
      <c r="AN48" s="216"/>
      <c r="AO48" s="117"/>
      <c r="AP48" s="17"/>
    </row>
    <row r="49" spans="1:42" ht="206.25" x14ac:dyDescent="0.25">
      <c r="A49" s="87"/>
      <c r="B49" s="88"/>
      <c r="C49" s="139"/>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31" t="s">
        <v>564</v>
      </c>
      <c r="AD49" s="50" t="s">
        <v>65</v>
      </c>
      <c r="AE49" s="50" t="s">
        <v>565</v>
      </c>
      <c r="AF49" s="21"/>
      <c r="AG49" s="131"/>
      <c r="AH49" s="131"/>
      <c r="AI49" s="110"/>
      <c r="AJ49" s="110"/>
      <c r="AK49" s="216"/>
      <c r="AL49" s="216"/>
      <c r="AM49" s="216"/>
      <c r="AN49" s="216"/>
      <c r="AO49" s="117"/>
      <c r="AP49" s="17"/>
    </row>
    <row r="50" spans="1:42" ht="262.5" x14ac:dyDescent="0.25">
      <c r="A50" s="87"/>
      <c r="B50" s="88"/>
      <c r="C50" s="139"/>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31" t="s">
        <v>566</v>
      </c>
      <c r="AD50" s="149" t="s">
        <v>540</v>
      </c>
      <c r="AE50" s="27" t="s">
        <v>567</v>
      </c>
      <c r="AF50" s="21"/>
      <c r="AG50" s="131"/>
      <c r="AH50" s="131"/>
      <c r="AI50" s="110"/>
      <c r="AJ50" s="110"/>
      <c r="AK50" s="216"/>
      <c r="AL50" s="216"/>
      <c r="AM50" s="216"/>
      <c r="AN50" s="216"/>
      <c r="AO50" s="117"/>
      <c r="AP50" s="17"/>
    </row>
    <row r="51" spans="1:42" ht="206.25" x14ac:dyDescent="0.25">
      <c r="A51" s="87"/>
      <c r="B51" s="88"/>
      <c r="C51" s="141"/>
      <c r="D51" s="142"/>
      <c r="E51" s="142"/>
      <c r="F51" s="142"/>
      <c r="G51" s="142"/>
      <c r="H51" s="142"/>
      <c r="I51" s="142"/>
      <c r="J51" s="142"/>
      <c r="K51" s="142"/>
      <c r="L51" s="142"/>
      <c r="M51" s="142" t="s">
        <v>132</v>
      </c>
      <c r="N51" s="142" t="s">
        <v>65</v>
      </c>
      <c r="O51" s="142" t="s">
        <v>104</v>
      </c>
      <c r="P51" s="142" t="s">
        <v>79</v>
      </c>
      <c r="Q51" s="142"/>
      <c r="R51" s="142"/>
      <c r="S51" s="142"/>
      <c r="T51" s="142"/>
      <c r="U51" s="142"/>
      <c r="V51" s="142"/>
      <c r="W51" s="142"/>
      <c r="X51" s="142"/>
      <c r="Y51" s="142"/>
      <c r="Z51" s="142"/>
      <c r="AA51" s="142"/>
      <c r="AB51" s="142"/>
      <c r="AC51" s="40" t="s">
        <v>568</v>
      </c>
      <c r="AD51" s="42" t="s">
        <v>65</v>
      </c>
      <c r="AE51" s="42" t="s">
        <v>569</v>
      </c>
      <c r="AF51" s="21"/>
      <c r="AG51" s="131"/>
      <c r="AH51" s="131"/>
      <c r="AI51" s="110" t="s">
        <v>41</v>
      </c>
      <c r="AJ51" s="110" t="s">
        <v>41</v>
      </c>
      <c r="AK51" s="216"/>
      <c r="AL51" s="216"/>
      <c r="AM51" s="216"/>
      <c r="AN51" s="216"/>
      <c r="AO51" s="117" t="s">
        <v>42</v>
      </c>
      <c r="AP51" s="17"/>
    </row>
    <row r="52" spans="1:42" ht="300" x14ac:dyDescent="0.25">
      <c r="A52" s="83" t="s">
        <v>133</v>
      </c>
      <c r="B52" s="84" t="s">
        <v>134</v>
      </c>
      <c r="C52" s="95" t="s">
        <v>52</v>
      </c>
      <c r="D52" s="91" t="s">
        <v>110</v>
      </c>
      <c r="E52" s="91" t="s">
        <v>54</v>
      </c>
      <c r="F52" s="91"/>
      <c r="G52" s="91"/>
      <c r="H52" s="91"/>
      <c r="I52" s="91"/>
      <c r="J52" s="91"/>
      <c r="K52" s="91"/>
      <c r="L52" s="91"/>
      <c r="M52" s="91"/>
      <c r="N52" s="91"/>
      <c r="O52" s="91"/>
      <c r="P52" s="91"/>
      <c r="Q52" s="91"/>
      <c r="R52" s="91"/>
      <c r="S52" s="91"/>
      <c r="T52" s="91"/>
      <c r="U52" s="91"/>
      <c r="V52" s="91"/>
      <c r="W52" s="91" t="s">
        <v>111</v>
      </c>
      <c r="X52" s="91" t="s">
        <v>112</v>
      </c>
      <c r="Y52" s="91" t="s">
        <v>113</v>
      </c>
      <c r="Z52" s="91" t="s">
        <v>114</v>
      </c>
      <c r="AA52" s="91" t="s">
        <v>65</v>
      </c>
      <c r="AB52" s="91" t="s">
        <v>115</v>
      </c>
      <c r="AC52" s="28" t="s">
        <v>553</v>
      </c>
      <c r="AD52" s="36" t="s">
        <v>65</v>
      </c>
      <c r="AE52" s="150" t="s">
        <v>554</v>
      </c>
      <c r="AF52" s="19" t="s">
        <v>116</v>
      </c>
      <c r="AG52" s="130" t="s">
        <v>135</v>
      </c>
      <c r="AH52" s="130" t="s">
        <v>136</v>
      </c>
      <c r="AI52" s="109">
        <v>341694.1</v>
      </c>
      <c r="AJ52" s="109">
        <v>327260.5</v>
      </c>
      <c r="AK52" s="218">
        <v>504969.1</v>
      </c>
      <c r="AL52" s="218">
        <v>172821.1</v>
      </c>
      <c r="AM52" s="218">
        <v>153761.79999999999</v>
      </c>
      <c r="AN52" s="218">
        <v>157024</v>
      </c>
      <c r="AO52" s="116" t="s">
        <v>137</v>
      </c>
      <c r="AP52" s="17"/>
    </row>
    <row r="53" spans="1:42" ht="375" x14ac:dyDescent="0.25">
      <c r="A53" s="87"/>
      <c r="B53" s="88"/>
      <c r="C53" s="139" t="s">
        <v>120</v>
      </c>
      <c r="D53" s="140" t="s">
        <v>121</v>
      </c>
      <c r="E53" s="140" t="s">
        <v>122</v>
      </c>
      <c r="F53" s="140"/>
      <c r="G53" s="140"/>
      <c r="H53" s="140"/>
      <c r="I53" s="140"/>
      <c r="J53" s="140"/>
      <c r="K53" s="140"/>
      <c r="L53" s="140"/>
      <c r="M53" s="140"/>
      <c r="N53" s="140"/>
      <c r="O53" s="140"/>
      <c r="P53" s="140"/>
      <c r="Q53" s="140"/>
      <c r="R53" s="140"/>
      <c r="S53" s="140"/>
      <c r="T53" s="140"/>
      <c r="U53" s="140"/>
      <c r="V53" s="140"/>
      <c r="W53" s="140"/>
      <c r="X53" s="140"/>
      <c r="Y53" s="140"/>
      <c r="Z53" s="140" t="s">
        <v>126</v>
      </c>
      <c r="AA53" s="140" t="s">
        <v>65</v>
      </c>
      <c r="AB53" s="140" t="s">
        <v>127</v>
      </c>
      <c r="AC53" s="31" t="s">
        <v>544</v>
      </c>
      <c r="AD53" s="38" t="s">
        <v>65</v>
      </c>
      <c r="AE53" s="43" t="s">
        <v>545</v>
      </c>
      <c r="AF53" s="21"/>
      <c r="AG53" s="131"/>
      <c r="AH53" s="131"/>
      <c r="AI53" s="110" t="s">
        <v>41</v>
      </c>
      <c r="AJ53" s="110" t="s">
        <v>41</v>
      </c>
      <c r="AK53" s="216"/>
      <c r="AL53" s="216"/>
      <c r="AM53" s="216"/>
      <c r="AN53" s="216"/>
      <c r="AO53" s="117" t="s">
        <v>137</v>
      </c>
      <c r="AP53" s="17"/>
    </row>
    <row r="54" spans="1:42" ht="206.25" x14ac:dyDescent="0.25">
      <c r="A54" s="87"/>
      <c r="B54" s="88"/>
      <c r="C54" s="139" t="s">
        <v>123</v>
      </c>
      <c r="D54" s="140" t="s">
        <v>124</v>
      </c>
      <c r="E54" s="140" t="s">
        <v>125</v>
      </c>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46" t="s">
        <v>570</v>
      </c>
      <c r="AD54" s="25" t="s">
        <v>540</v>
      </c>
      <c r="AE54" s="47" t="s">
        <v>547</v>
      </c>
      <c r="AF54" s="21"/>
      <c r="AG54" s="131"/>
      <c r="AH54" s="131"/>
      <c r="AI54" s="110" t="s">
        <v>41</v>
      </c>
      <c r="AJ54" s="110" t="s">
        <v>41</v>
      </c>
      <c r="AK54" s="216"/>
      <c r="AL54" s="216"/>
      <c r="AM54" s="216"/>
      <c r="AN54" s="216"/>
      <c r="AO54" s="117" t="s">
        <v>137</v>
      </c>
      <c r="AP54" s="17"/>
    </row>
    <row r="55" spans="1:42" ht="206.25" x14ac:dyDescent="0.25">
      <c r="A55" s="87"/>
      <c r="B55" s="88"/>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46" t="s">
        <v>770</v>
      </c>
      <c r="AD55" s="25" t="s">
        <v>540</v>
      </c>
      <c r="AE55" s="47" t="s">
        <v>767</v>
      </c>
      <c r="AF55" s="21"/>
      <c r="AG55" s="131"/>
      <c r="AH55" s="131"/>
      <c r="AI55" s="110"/>
      <c r="AJ55" s="110"/>
      <c r="AK55" s="216"/>
      <c r="AL55" s="216"/>
      <c r="AM55" s="216"/>
      <c r="AN55" s="216"/>
      <c r="AO55" s="117"/>
      <c r="AP55" s="17"/>
    </row>
    <row r="56" spans="1:42" ht="243.75" x14ac:dyDescent="0.25">
      <c r="A56" s="87"/>
      <c r="B56" s="88"/>
      <c r="C56" s="139"/>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46" t="s">
        <v>771</v>
      </c>
      <c r="AD56" s="25" t="s">
        <v>540</v>
      </c>
      <c r="AE56" s="47" t="s">
        <v>767</v>
      </c>
      <c r="AF56" s="21"/>
      <c r="AG56" s="131"/>
      <c r="AH56" s="131"/>
      <c r="AI56" s="110"/>
      <c r="AJ56" s="110"/>
      <c r="AK56" s="216"/>
      <c r="AL56" s="216"/>
      <c r="AM56" s="216"/>
      <c r="AN56" s="216"/>
      <c r="AO56" s="117"/>
      <c r="AP56" s="17"/>
    </row>
    <row r="57" spans="1:42" ht="187.5" x14ac:dyDescent="0.25">
      <c r="A57" s="87"/>
      <c r="B57" s="88"/>
      <c r="C57" s="139"/>
      <c r="D57" s="140"/>
      <c r="E57" s="140"/>
      <c r="F57" s="140" t="s">
        <v>138</v>
      </c>
      <c r="G57" s="140" t="s">
        <v>65</v>
      </c>
      <c r="H57" s="140" t="s">
        <v>74</v>
      </c>
      <c r="I57" s="140" t="s">
        <v>139</v>
      </c>
      <c r="J57" s="140"/>
      <c r="K57" s="140"/>
      <c r="L57" s="140"/>
      <c r="M57" s="140"/>
      <c r="N57" s="140"/>
      <c r="O57" s="140"/>
      <c r="P57" s="140"/>
      <c r="Q57" s="140"/>
      <c r="R57" s="140"/>
      <c r="S57" s="140"/>
      <c r="T57" s="140"/>
      <c r="U57" s="140"/>
      <c r="V57" s="140"/>
      <c r="W57" s="140"/>
      <c r="X57" s="140"/>
      <c r="Y57" s="140"/>
      <c r="Z57" s="140"/>
      <c r="AA57" s="140"/>
      <c r="AB57" s="140"/>
      <c r="AC57" s="46" t="s">
        <v>571</v>
      </c>
      <c r="AD57" s="25" t="s">
        <v>540</v>
      </c>
      <c r="AE57" s="47" t="s">
        <v>572</v>
      </c>
      <c r="AF57" s="21"/>
      <c r="AG57" s="131" t="s">
        <v>117</v>
      </c>
      <c r="AH57" s="131" t="s">
        <v>79</v>
      </c>
      <c r="AI57" s="110" t="s">
        <v>41</v>
      </c>
      <c r="AJ57" s="110" t="s">
        <v>41</v>
      </c>
      <c r="AK57" s="216"/>
      <c r="AL57" s="216"/>
      <c r="AM57" s="216"/>
      <c r="AN57" s="216"/>
      <c r="AO57" s="117" t="s">
        <v>142</v>
      </c>
      <c r="AP57" s="17"/>
    </row>
    <row r="58" spans="1:42" ht="281.25" x14ac:dyDescent="0.25">
      <c r="A58" s="87"/>
      <c r="B58" s="88"/>
      <c r="C58" s="139"/>
      <c r="D58" s="140"/>
      <c r="E58" s="140"/>
      <c r="F58" s="140" t="s">
        <v>143</v>
      </c>
      <c r="G58" s="140" t="s">
        <v>65</v>
      </c>
      <c r="H58" s="140" t="s">
        <v>74</v>
      </c>
      <c r="I58" s="140" t="s">
        <v>129</v>
      </c>
      <c r="J58" s="140"/>
      <c r="K58" s="140"/>
      <c r="L58" s="140"/>
      <c r="M58" s="140"/>
      <c r="N58" s="140"/>
      <c r="O58" s="140"/>
      <c r="P58" s="140"/>
      <c r="Q58" s="140"/>
      <c r="R58" s="140"/>
      <c r="S58" s="140"/>
      <c r="T58" s="140"/>
      <c r="U58" s="140"/>
      <c r="V58" s="140"/>
      <c r="W58" s="140"/>
      <c r="X58" s="140"/>
      <c r="Y58" s="140"/>
      <c r="Z58" s="140" t="s">
        <v>130</v>
      </c>
      <c r="AA58" s="140" t="s">
        <v>65</v>
      </c>
      <c r="AB58" s="140" t="s">
        <v>131</v>
      </c>
      <c r="AC58" s="46" t="s">
        <v>573</v>
      </c>
      <c r="AD58" s="25" t="s">
        <v>540</v>
      </c>
      <c r="AE58" s="47" t="s">
        <v>558</v>
      </c>
      <c r="AF58" s="21"/>
      <c r="AG58" s="131" t="s">
        <v>117</v>
      </c>
      <c r="AH58" s="131" t="s">
        <v>79</v>
      </c>
      <c r="AI58" s="110">
        <v>182227.5</v>
      </c>
      <c r="AJ58" s="110">
        <v>182227.5</v>
      </c>
      <c r="AK58" s="216"/>
      <c r="AL58" s="216"/>
      <c r="AM58" s="216"/>
      <c r="AN58" s="216"/>
      <c r="AO58" s="117" t="s">
        <v>142</v>
      </c>
      <c r="AP58" s="17"/>
    </row>
    <row r="59" spans="1:42" ht="187.5" x14ac:dyDescent="0.25">
      <c r="A59" s="87"/>
      <c r="B59" s="88"/>
      <c r="C59" s="139"/>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44" t="s">
        <v>555</v>
      </c>
      <c r="AD59" s="38" t="s">
        <v>65</v>
      </c>
      <c r="AE59" s="45" t="s">
        <v>556</v>
      </c>
      <c r="AF59" s="21"/>
      <c r="AG59" s="131"/>
      <c r="AH59" s="131"/>
      <c r="AI59" s="110"/>
      <c r="AJ59" s="110"/>
      <c r="AK59" s="216"/>
      <c r="AL59" s="216"/>
      <c r="AM59" s="216"/>
      <c r="AN59" s="216"/>
      <c r="AO59" s="117"/>
      <c r="AP59" s="17"/>
    </row>
    <row r="60" spans="1:42" ht="281.25" x14ac:dyDescent="0.25">
      <c r="A60" s="87"/>
      <c r="B60" s="88"/>
      <c r="C60" s="139"/>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46" t="s">
        <v>574</v>
      </c>
      <c r="AD60" s="25" t="s">
        <v>540</v>
      </c>
      <c r="AE60" s="47" t="s">
        <v>575</v>
      </c>
      <c r="AF60" s="21"/>
      <c r="AG60" s="131"/>
      <c r="AH60" s="131"/>
      <c r="AI60" s="110"/>
      <c r="AJ60" s="110"/>
      <c r="AK60" s="216"/>
      <c r="AL60" s="216"/>
      <c r="AM60" s="216"/>
      <c r="AN60" s="216"/>
      <c r="AO60" s="117"/>
      <c r="AP60" s="17"/>
    </row>
    <row r="61" spans="1:42" ht="281.25" x14ac:dyDescent="0.25">
      <c r="A61" s="87"/>
      <c r="B61" s="88"/>
      <c r="C61" s="139"/>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46" t="s">
        <v>779</v>
      </c>
      <c r="AD61" s="25" t="s">
        <v>540</v>
      </c>
      <c r="AE61" s="47" t="s">
        <v>780</v>
      </c>
      <c r="AF61" s="21"/>
      <c r="AG61" s="131"/>
      <c r="AH61" s="131"/>
      <c r="AI61" s="110"/>
      <c r="AJ61" s="110"/>
      <c r="AK61" s="216"/>
      <c r="AL61" s="216"/>
      <c r="AM61" s="216"/>
      <c r="AN61" s="216"/>
      <c r="AO61" s="117"/>
      <c r="AP61" s="17"/>
    </row>
    <row r="62" spans="1:42" ht="262.5" x14ac:dyDescent="0.25">
      <c r="A62" s="87"/>
      <c r="B62" s="88"/>
      <c r="C62" s="139"/>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46" t="s">
        <v>772</v>
      </c>
      <c r="AD62" s="25" t="s">
        <v>540</v>
      </c>
      <c r="AE62" s="47" t="s">
        <v>769</v>
      </c>
      <c r="AF62" s="21"/>
      <c r="AG62" s="131"/>
      <c r="AH62" s="131"/>
      <c r="AI62" s="110"/>
      <c r="AJ62" s="110"/>
      <c r="AK62" s="216"/>
      <c r="AL62" s="216"/>
      <c r="AM62" s="216"/>
      <c r="AN62" s="216"/>
      <c r="AO62" s="117"/>
      <c r="AP62" s="17"/>
    </row>
    <row r="63" spans="1:42" ht="187.5" x14ac:dyDescent="0.25">
      <c r="A63" s="87"/>
      <c r="B63" s="88"/>
      <c r="C63" s="139"/>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25" t="s">
        <v>702</v>
      </c>
      <c r="AD63" s="49" t="s">
        <v>65</v>
      </c>
      <c r="AE63" s="148" t="s">
        <v>701</v>
      </c>
      <c r="AF63" s="21"/>
      <c r="AG63" s="131"/>
      <c r="AH63" s="131"/>
      <c r="AI63" s="110"/>
      <c r="AJ63" s="110"/>
      <c r="AK63" s="216"/>
      <c r="AL63" s="216"/>
      <c r="AM63" s="216"/>
      <c r="AN63" s="216"/>
      <c r="AO63" s="117"/>
      <c r="AP63" s="17"/>
    </row>
    <row r="64" spans="1:42" ht="262.5" x14ac:dyDescent="0.25">
      <c r="A64" s="87"/>
      <c r="B64" s="88"/>
      <c r="C64" s="139"/>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31" t="s">
        <v>566</v>
      </c>
      <c r="AD64" s="149" t="s">
        <v>540</v>
      </c>
      <c r="AE64" s="27" t="s">
        <v>567</v>
      </c>
      <c r="AF64" s="21"/>
      <c r="AG64" s="131"/>
      <c r="AH64" s="131"/>
      <c r="AI64" s="110"/>
      <c r="AJ64" s="110"/>
      <c r="AK64" s="216"/>
      <c r="AL64" s="216"/>
      <c r="AM64" s="216"/>
      <c r="AN64" s="216"/>
      <c r="AO64" s="117"/>
      <c r="AP64" s="17"/>
    </row>
    <row r="65" spans="1:42" ht="206.25" x14ac:dyDescent="0.25">
      <c r="A65" s="87"/>
      <c r="B65" s="88"/>
      <c r="C65" s="139"/>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31" t="s">
        <v>568</v>
      </c>
      <c r="AD65" s="50" t="s">
        <v>65</v>
      </c>
      <c r="AE65" s="50" t="s">
        <v>569</v>
      </c>
      <c r="AF65" s="21"/>
      <c r="AG65" s="131"/>
      <c r="AH65" s="131"/>
      <c r="AI65" s="110"/>
      <c r="AJ65" s="110"/>
      <c r="AK65" s="216"/>
      <c r="AL65" s="216"/>
      <c r="AM65" s="216"/>
      <c r="AN65" s="216"/>
      <c r="AO65" s="117"/>
      <c r="AP65" s="17"/>
    </row>
    <row r="66" spans="1:42" ht="206.25" x14ac:dyDescent="0.25">
      <c r="A66" s="87"/>
      <c r="B66" s="88"/>
      <c r="C66" s="139"/>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46" t="s">
        <v>576</v>
      </c>
      <c r="AD66" s="25" t="s">
        <v>540</v>
      </c>
      <c r="AE66" s="47" t="s">
        <v>558</v>
      </c>
      <c r="AF66" s="21"/>
      <c r="AG66" s="131"/>
      <c r="AH66" s="131"/>
      <c r="AI66" s="110"/>
      <c r="AJ66" s="110"/>
      <c r="AK66" s="216"/>
      <c r="AL66" s="216"/>
      <c r="AM66" s="216"/>
      <c r="AN66" s="216"/>
      <c r="AO66" s="117"/>
      <c r="AP66" s="17"/>
    </row>
    <row r="67" spans="1:42" ht="243.75" x14ac:dyDescent="0.25">
      <c r="A67" s="87"/>
      <c r="B67" s="88"/>
      <c r="C67" s="139"/>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46" t="s">
        <v>577</v>
      </c>
      <c r="AD67" s="25" t="s">
        <v>540</v>
      </c>
      <c r="AE67" s="47" t="s">
        <v>572</v>
      </c>
      <c r="AF67" s="21"/>
      <c r="AG67" s="131"/>
      <c r="AH67" s="131"/>
      <c r="AI67" s="110"/>
      <c r="AJ67" s="110"/>
      <c r="AK67" s="216"/>
      <c r="AL67" s="216"/>
      <c r="AM67" s="216"/>
      <c r="AN67" s="216"/>
      <c r="AO67" s="117"/>
      <c r="AP67" s="17"/>
    </row>
    <row r="68" spans="1:42" ht="300" x14ac:dyDescent="0.25">
      <c r="A68" s="87"/>
      <c r="B68" s="88"/>
      <c r="C68" s="139"/>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46" t="s">
        <v>774</v>
      </c>
      <c r="AD68" s="25" t="s">
        <v>540</v>
      </c>
      <c r="AE68" s="47" t="s">
        <v>767</v>
      </c>
      <c r="AF68" s="21"/>
      <c r="AG68" s="131"/>
      <c r="AH68" s="131"/>
      <c r="AI68" s="110"/>
      <c r="AJ68" s="110"/>
      <c r="AK68" s="216"/>
      <c r="AL68" s="216"/>
      <c r="AM68" s="216"/>
      <c r="AN68" s="216"/>
      <c r="AO68" s="117"/>
      <c r="AP68" s="17"/>
    </row>
    <row r="69" spans="1:42" ht="281.25" x14ac:dyDescent="0.25">
      <c r="A69" s="87"/>
      <c r="B69" s="88"/>
      <c r="C69" s="139"/>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46" t="s">
        <v>778</v>
      </c>
      <c r="AD69" s="25" t="s">
        <v>540</v>
      </c>
      <c r="AE69" s="47" t="s">
        <v>767</v>
      </c>
      <c r="AF69" s="21"/>
      <c r="AG69" s="131"/>
      <c r="AH69" s="131"/>
      <c r="AI69" s="110"/>
      <c r="AJ69" s="110"/>
      <c r="AK69" s="216"/>
      <c r="AL69" s="216"/>
      <c r="AM69" s="216"/>
      <c r="AN69" s="216"/>
      <c r="AO69" s="117"/>
      <c r="AP69" s="17"/>
    </row>
    <row r="70" spans="1:42" ht="225" x14ac:dyDescent="0.25">
      <c r="A70" s="87"/>
      <c r="B70" s="88"/>
      <c r="C70" s="139"/>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46" t="s">
        <v>768</v>
      </c>
      <c r="AD70" s="25" t="s">
        <v>540</v>
      </c>
      <c r="AE70" s="47" t="s">
        <v>769</v>
      </c>
      <c r="AF70" s="21"/>
      <c r="AG70" s="131"/>
      <c r="AH70" s="131"/>
      <c r="AI70" s="110"/>
      <c r="AJ70" s="110"/>
      <c r="AK70" s="216"/>
      <c r="AL70" s="216"/>
      <c r="AM70" s="216"/>
      <c r="AN70" s="216"/>
      <c r="AO70" s="117"/>
      <c r="AP70" s="17"/>
    </row>
    <row r="71" spans="1:42" ht="206.25" x14ac:dyDescent="0.25">
      <c r="A71" s="87"/>
      <c r="B71" s="88"/>
      <c r="C71" s="139"/>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31" t="s">
        <v>568</v>
      </c>
      <c r="AD71" s="50" t="s">
        <v>65</v>
      </c>
      <c r="AE71" s="50" t="s">
        <v>569</v>
      </c>
      <c r="AF71" s="21"/>
      <c r="AG71" s="131"/>
      <c r="AH71" s="131"/>
      <c r="AI71" s="110"/>
      <c r="AJ71" s="110"/>
      <c r="AK71" s="216"/>
      <c r="AL71" s="216"/>
      <c r="AM71" s="216"/>
      <c r="AN71" s="216"/>
      <c r="AO71" s="117"/>
      <c r="AP71" s="17"/>
    </row>
    <row r="72" spans="1:42" ht="131.25" customHeight="1" x14ac:dyDescent="0.25">
      <c r="A72" s="87"/>
      <c r="B72" s="88"/>
      <c r="C72" s="141"/>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51" t="s">
        <v>578</v>
      </c>
      <c r="AD72" s="61" t="s">
        <v>540</v>
      </c>
      <c r="AE72" s="138" t="s">
        <v>579</v>
      </c>
      <c r="AF72" s="21"/>
      <c r="AG72" s="131"/>
      <c r="AH72" s="131"/>
      <c r="AI72" s="110"/>
      <c r="AJ72" s="110"/>
      <c r="AK72" s="216"/>
      <c r="AL72" s="216"/>
      <c r="AM72" s="216"/>
      <c r="AN72" s="216"/>
      <c r="AO72" s="117"/>
      <c r="AP72" s="17"/>
    </row>
    <row r="73" spans="1:42" ht="300" x14ac:dyDescent="0.25">
      <c r="A73" s="83" t="s">
        <v>144</v>
      </c>
      <c r="B73" s="84" t="s">
        <v>145</v>
      </c>
      <c r="C73" s="95"/>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28" t="s">
        <v>553</v>
      </c>
      <c r="AD73" s="36" t="s">
        <v>65</v>
      </c>
      <c r="AE73" s="30" t="s">
        <v>554</v>
      </c>
      <c r="AF73" s="19" t="s">
        <v>116</v>
      </c>
      <c r="AG73" s="130" t="s">
        <v>135</v>
      </c>
      <c r="AH73" s="130" t="s">
        <v>136</v>
      </c>
      <c r="AI73" s="109" t="s">
        <v>41</v>
      </c>
      <c r="AJ73" s="109" t="s">
        <v>41</v>
      </c>
      <c r="AK73" s="215">
        <v>24678</v>
      </c>
      <c r="AL73" s="215">
        <v>17934.900000000001</v>
      </c>
      <c r="AM73" s="215">
        <v>16666.5</v>
      </c>
      <c r="AN73" s="215">
        <v>16878.3</v>
      </c>
      <c r="AO73" s="116" t="s">
        <v>146</v>
      </c>
      <c r="AP73" s="17"/>
    </row>
    <row r="74" spans="1:42" ht="356.25" x14ac:dyDescent="0.25">
      <c r="A74" s="87"/>
      <c r="B74" s="88"/>
      <c r="C74" s="139" t="s">
        <v>52</v>
      </c>
      <c r="D74" s="140" t="s">
        <v>110</v>
      </c>
      <c r="E74" s="140" t="s">
        <v>54</v>
      </c>
      <c r="F74" s="140"/>
      <c r="G74" s="140"/>
      <c r="H74" s="140"/>
      <c r="I74" s="140"/>
      <c r="J74" s="140"/>
      <c r="K74" s="140"/>
      <c r="L74" s="140"/>
      <c r="M74" s="140"/>
      <c r="N74" s="140"/>
      <c r="O74" s="140"/>
      <c r="P74" s="140"/>
      <c r="Q74" s="140"/>
      <c r="R74" s="140"/>
      <c r="S74" s="140"/>
      <c r="T74" s="140"/>
      <c r="U74" s="140"/>
      <c r="V74" s="140"/>
      <c r="W74" s="140" t="s">
        <v>111</v>
      </c>
      <c r="X74" s="140" t="s">
        <v>112</v>
      </c>
      <c r="Y74" s="140" t="s">
        <v>113</v>
      </c>
      <c r="Z74" s="140" t="s">
        <v>114</v>
      </c>
      <c r="AA74" s="140" t="s">
        <v>65</v>
      </c>
      <c r="AB74" s="140" t="s">
        <v>115</v>
      </c>
      <c r="AC74" s="31" t="s">
        <v>544</v>
      </c>
      <c r="AD74" s="38" t="s">
        <v>65</v>
      </c>
      <c r="AE74" s="43" t="s">
        <v>545</v>
      </c>
      <c r="AF74" s="21"/>
      <c r="AG74" s="131"/>
      <c r="AH74" s="131"/>
      <c r="AI74" s="110">
        <v>24184.1</v>
      </c>
      <c r="AJ74" s="110">
        <v>23137.7</v>
      </c>
      <c r="AK74" s="216"/>
      <c r="AL74" s="216"/>
      <c r="AM74" s="216"/>
      <c r="AN74" s="216"/>
      <c r="AO74" s="117" t="s">
        <v>146</v>
      </c>
      <c r="AP74" s="17"/>
    </row>
    <row r="75" spans="1:42" ht="375" x14ac:dyDescent="0.25">
      <c r="A75" s="87"/>
      <c r="B75" s="88"/>
      <c r="C75" s="139" t="s">
        <v>120</v>
      </c>
      <c r="D75" s="140" t="s">
        <v>121</v>
      </c>
      <c r="E75" s="140" t="s">
        <v>122</v>
      </c>
      <c r="F75" s="140"/>
      <c r="G75" s="140"/>
      <c r="H75" s="140"/>
      <c r="I75" s="140"/>
      <c r="J75" s="140"/>
      <c r="K75" s="140"/>
      <c r="L75" s="140"/>
      <c r="M75" s="140"/>
      <c r="N75" s="140"/>
      <c r="O75" s="140"/>
      <c r="P75" s="140"/>
      <c r="Q75" s="140"/>
      <c r="R75" s="140"/>
      <c r="S75" s="140"/>
      <c r="T75" s="140"/>
      <c r="U75" s="140"/>
      <c r="V75" s="140"/>
      <c r="W75" s="140"/>
      <c r="X75" s="140"/>
      <c r="Y75" s="140"/>
      <c r="Z75" s="140" t="s">
        <v>126</v>
      </c>
      <c r="AA75" s="140" t="s">
        <v>65</v>
      </c>
      <c r="AB75" s="140" t="s">
        <v>127</v>
      </c>
      <c r="AC75" s="46" t="s">
        <v>571</v>
      </c>
      <c r="AD75" s="25" t="s">
        <v>540</v>
      </c>
      <c r="AE75" s="47" t="s">
        <v>572</v>
      </c>
      <c r="AF75" s="21"/>
      <c r="AG75" s="131"/>
      <c r="AH75" s="131"/>
      <c r="AI75" s="110" t="s">
        <v>41</v>
      </c>
      <c r="AJ75" s="110" t="s">
        <v>41</v>
      </c>
      <c r="AK75" s="216"/>
      <c r="AL75" s="216"/>
      <c r="AM75" s="216"/>
      <c r="AN75" s="216"/>
      <c r="AO75" s="117" t="s">
        <v>146</v>
      </c>
      <c r="AP75" s="17"/>
    </row>
    <row r="76" spans="1:42" ht="206.25" x14ac:dyDescent="0.25">
      <c r="A76" s="87"/>
      <c r="B76" s="88"/>
      <c r="C76" s="139" t="s">
        <v>123</v>
      </c>
      <c r="D76" s="140" t="s">
        <v>124</v>
      </c>
      <c r="E76" s="140" t="s">
        <v>125</v>
      </c>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46" t="s">
        <v>573</v>
      </c>
      <c r="AD76" s="25" t="s">
        <v>540</v>
      </c>
      <c r="AE76" s="47" t="s">
        <v>558</v>
      </c>
      <c r="AF76" s="21"/>
      <c r="AG76" s="131"/>
      <c r="AH76" s="131"/>
      <c r="AI76" s="110" t="s">
        <v>41</v>
      </c>
      <c r="AJ76" s="110" t="s">
        <v>41</v>
      </c>
      <c r="AK76" s="216"/>
      <c r="AL76" s="216"/>
      <c r="AM76" s="216"/>
      <c r="AN76" s="216"/>
      <c r="AO76" s="117" t="s">
        <v>146</v>
      </c>
      <c r="AP76" s="17"/>
    </row>
    <row r="77" spans="1:42" ht="243.75" x14ac:dyDescent="0.25">
      <c r="A77" s="87"/>
      <c r="B77" s="88"/>
      <c r="C77" s="139"/>
      <c r="D77" s="140"/>
      <c r="E77" s="140"/>
      <c r="F77" s="140" t="s">
        <v>147</v>
      </c>
      <c r="G77" s="140" t="s">
        <v>65</v>
      </c>
      <c r="H77" s="140" t="s">
        <v>148</v>
      </c>
      <c r="I77" s="140" t="s">
        <v>149</v>
      </c>
      <c r="J77" s="140"/>
      <c r="K77" s="140"/>
      <c r="L77" s="140"/>
      <c r="M77" s="140"/>
      <c r="N77" s="140"/>
      <c r="O77" s="140"/>
      <c r="P77" s="140"/>
      <c r="Q77" s="140"/>
      <c r="R77" s="140"/>
      <c r="S77" s="140"/>
      <c r="T77" s="140"/>
      <c r="U77" s="140"/>
      <c r="V77" s="140"/>
      <c r="W77" s="140"/>
      <c r="X77" s="140"/>
      <c r="Y77" s="140"/>
      <c r="Z77" s="140"/>
      <c r="AA77" s="140"/>
      <c r="AB77" s="140"/>
      <c r="AC77" s="46" t="s">
        <v>577</v>
      </c>
      <c r="AD77" s="25" t="s">
        <v>540</v>
      </c>
      <c r="AE77" s="47" t="s">
        <v>572</v>
      </c>
      <c r="AF77" s="21"/>
      <c r="AG77" s="131"/>
      <c r="AH77" s="131"/>
      <c r="AI77" s="110" t="s">
        <v>41</v>
      </c>
      <c r="AJ77" s="110" t="s">
        <v>41</v>
      </c>
      <c r="AK77" s="216"/>
      <c r="AL77" s="216"/>
      <c r="AM77" s="216"/>
      <c r="AN77" s="216"/>
      <c r="AO77" s="117" t="s">
        <v>150</v>
      </c>
      <c r="AP77" s="17"/>
    </row>
    <row r="78" spans="1:42" ht="281.25" x14ac:dyDescent="0.25">
      <c r="A78" s="87"/>
      <c r="B78" s="88"/>
      <c r="C78" s="139"/>
      <c r="D78" s="140"/>
      <c r="E78" s="140"/>
      <c r="F78" s="140" t="s">
        <v>128</v>
      </c>
      <c r="G78" s="140" t="s">
        <v>65</v>
      </c>
      <c r="H78" s="140" t="s">
        <v>74</v>
      </c>
      <c r="I78" s="140" t="s">
        <v>129</v>
      </c>
      <c r="J78" s="140"/>
      <c r="K78" s="140"/>
      <c r="L78" s="140"/>
      <c r="M78" s="140"/>
      <c r="N78" s="140"/>
      <c r="O78" s="140"/>
      <c r="P78" s="140"/>
      <c r="Q78" s="140"/>
      <c r="R78" s="140"/>
      <c r="S78" s="140"/>
      <c r="T78" s="140"/>
      <c r="U78" s="140"/>
      <c r="V78" s="140"/>
      <c r="W78" s="140"/>
      <c r="X78" s="140"/>
      <c r="Y78" s="140"/>
      <c r="Z78" s="140" t="s">
        <v>130</v>
      </c>
      <c r="AA78" s="140" t="s">
        <v>65</v>
      </c>
      <c r="AB78" s="140" t="s">
        <v>131</v>
      </c>
      <c r="AC78" s="44" t="s">
        <v>555</v>
      </c>
      <c r="AD78" s="38" t="s">
        <v>65</v>
      </c>
      <c r="AE78" s="45" t="s">
        <v>556</v>
      </c>
      <c r="AF78" s="21"/>
      <c r="AG78" s="131"/>
      <c r="AH78" s="131"/>
      <c r="AI78" s="110" t="s">
        <v>41</v>
      </c>
      <c r="AJ78" s="110" t="s">
        <v>41</v>
      </c>
      <c r="AK78" s="216"/>
      <c r="AL78" s="216"/>
      <c r="AM78" s="216"/>
      <c r="AN78" s="216"/>
      <c r="AO78" s="117" t="s">
        <v>150</v>
      </c>
      <c r="AP78" s="17"/>
    </row>
    <row r="79" spans="1:42" ht="187.5" x14ac:dyDescent="0.25">
      <c r="A79" s="87"/>
      <c r="B79" s="88"/>
      <c r="C79" s="139"/>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25" t="s">
        <v>702</v>
      </c>
      <c r="AD79" s="49" t="s">
        <v>65</v>
      </c>
      <c r="AE79" s="148" t="s">
        <v>701</v>
      </c>
      <c r="AF79" s="21"/>
      <c r="AG79" s="131"/>
      <c r="AH79" s="131"/>
      <c r="AI79" s="110"/>
      <c r="AJ79" s="110"/>
      <c r="AK79" s="216"/>
      <c r="AL79" s="216"/>
      <c r="AM79" s="216"/>
      <c r="AN79" s="216"/>
      <c r="AO79" s="117"/>
      <c r="AP79" s="17"/>
    </row>
    <row r="80" spans="1:42" ht="206.25" x14ac:dyDescent="0.25">
      <c r="A80" s="87"/>
      <c r="B80" s="88"/>
      <c r="C80" s="177"/>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25" t="s">
        <v>704</v>
      </c>
      <c r="AD80" s="68" t="s">
        <v>65</v>
      </c>
      <c r="AE80" s="27" t="s">
        <v>703</v>
      </c>
      <c r="AF80" s="21"/>
      <c r="AG80" s="131"/>
      <c r="AH80" s="131"/>
      <c r="AI80" s="110"/>
      <c r="AJ80" s="110"/>
      <c r="AK80" s="216"/>
      <c r="AL80" s="216"/>
      <c r="AM80" s="216"/>
      <c r="AN80" s="216"/>
      <c r="AO80" s="117"/>
      <c r="AP80" s="17"/>
    </row>
    <row r="81" spans="1:42" ht="281.25" x14ac:dyDescent="0.25">
      <c r="A81" s="87"/>
      <c r="B81" s="88"/>
      <c r="C81" s="177"/>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46" t="s">
        <v>778</v>
      </c>
      <c r="AD81" s="25" t="s">
        <v>540</v>
      </c>
      <c r="AE81" s="47" t="s">
        <v>767</v>
      </c>
      <c r="AF81" s="21"/>
      <c r="AG81" s="131"/>
      <c r="AH81" s="131"/>
      <c r="AI81" s="110"/>
      <c r="AJ81" s="110"/>
      <c r="AK81" s="216"/>
      <c r="AL81" s="216"/>
      <c r="AM81" s="216"/>
      <c r="AN81" s="216"/>
      <c r="AO81" s="117"/>
      <c r="AP81" s="17"/>
    </row>
    <row r="82" spans="1:42" ht="262.5" x14ac:dyDescent="0.25">
      <c r="A82" s="87"/>
      <c r="B82" s="88"/>
      <c r="C82" s="141"/>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40" t="s">
        <v>566</v>
      </c>
      <c r="AD82" s="53" t="s">
        <v>540</v>
      </c>
      <c r="AE82" s="54" t="s">
        <v>567</v>
      </c>
      <c r="AF82" s="21"/>
      <c r="AG82" s="131"/>
      <c r="AH82" s="131"/>
      <c r="AI82" s="110"/>
      <c r="AJ82" s="110"/>
      <c r="AK82" s="216"/>
      <c r="AL82" s="216"/>
      <c r="AM82" s="216"/>
      <c r="AN82" s="216"/>
      <c r="AO82" s="117"/>
      <c r="AP82" s="17"/>
    </row>
    <row r="83" spans="1:42" ht="262.5" x14ac:dyDescent="0.25">
      <c r="A83" s="83" t="s">
        <v>151</v>
      </c>
      <c r="B83" s="84" t="s">
        <v>152</v>
      </c>
      <c r="C83" s="95"/>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28" t="s">
        <v>553</v>
      </c>
      <c r="AD83" s="36" t="s">
        <v>65</v>
      </c>
      <c r="AE83" s="30" t="s">
        <v>554</v>
      </c>
      <c r="AF83" s="19" t="s">
        <v>116</v>
      </c>
      <c r="AG83" s="130" t="s">
        <v>153</v>
      </c>
      <c r="AH83" s="130" t="s">
        <v>154</v>
      </c>
      <c r="AI83" s="109" t="s">
        <v>41</v>
      </c>
      <c r="AJ83" s="109" t="s">
        <v>41</v>
      </c>
      <c r="AK83" s="215">
        <v>281971.59999999998</v>
      </c>
      <c r="AL83" s="215">
        <v>303359.09999999998</v>
      </c>
      <c r="AM83" s="215">
        <v>312253.8</v>
      </c>
      <c r="AN83" s="215">
        <v>323286.2</v>
      </c>
      <c r="AO83" s="116" t="s">
        <v>146</v>
      </c>
      <c r="AP83" s="17"/>
    </row>
    <row r="84" spans="1:42" ht="206.25" x14ac:dyDescent="0.25">
      <c r="A84" s="87"/>
      <c r="B84" s="88"/>
      <c r="C84" s="139" t="s">
        <v>52</v>
      </c>
      <c r="D84" s="140" t="s">
        <v>110</v>
      </c>
      <c r="E84" s="140" t="s">
        <v>54</v>
      </c>
      <c r="F84" s="140"/>
      <c r="G84" s="140"/>
      <c r="H84" s="140"/>
      <c r="I84" s="140"/>
      <c r="J84" s="140"/>
      <c r="K84" s="140"/>
      <c r="L84" s="140"/>
      <c r="M84" s="140"/>
      <c r="N84" s="140"/>
      <c r="O84" s="140"/>
      <c r="P84" s="140"/>
      <c r="Q84" s="140"/>
      <c r="R84" s="140"/>
      <c r="S84" s="140"/>
      <c r="T84" s="140"/>
      <c r="U84" s="140"/>
      <c r="V84" s="140"/>
      <c r="W84" s="140" t="s">
        <v>111</v>
      </c>
      <c r="X84" s="140" t="s">
        <v>112</v>
      </c>
      <c r="Y84" s="140" t="s">
        <v>113</v>
      </c>
      <c r="Z84" s="140" t="s">
        <v>114</v>
      </c>
      <c r="AA84" s="140" t="s">
        <v>65</v>
      </c>
      <c r="AB84" s="140" t="s">
        <v>115</v>
      </c>
      <c r="AC84" s="44" t="s">
        <v>555</v>
      </c>
      <c r="AD84" s="38" t="s">
        <v>65</v>
      </c>
      <c r="AE84" s="45" t="s">
        <v>556</v>
      </c>
      <c r="AF84" s="21"/>
      <c r="AG84" s="131"/>
      <c r="AH84" s="131"/>
      <c r="AI84" s="110">
        <v>258339.8</v>
      </c>
      <c r="AJ84" s="110">
        <v>256084.6</v>
      </c>
      <c r="AK84" s="216"/>
      <c r="AL84" s="216"/>
      <c r="AM84" s="216"/>
      <c r="AN84" s="216"/>
      <c r="AO84" s="117" t="s">
        <v>146</v>
      </c>
      <c r="AP84" s="17"/>
    </row>
    <row r="85" spans="1:42" ht="375" x14ac:dyDescent="0.25">
      <c r="A85" s="87"/>
      <c r="B85" s="88"/>
      <c r="C85" s="139" t="s">
        <v>120</v>
      </c>
      <c r="D85" s="140" t="s">
        <v>121</v>
      </c>
      <c r="E85" s="140" t="s">
        <v>122</v>
      </c>
      <c r="F85" s="140"/>
      <c r="G85" s="140"/>
      <c r="H85" s="140"/>
      <c r="I85" s="140"/>
      <c r="J85" s="140"/>
      <c r="K85" s="140"/>
      <c r="L85" s="140"/>
      <c r="M85" s="140"/>
      <c r="N85" s="140"/>
      <c r="O85" s="140"/>
      <c r="P85" s="140"/>
      <c r="Q85" s="140"/>
      <c r="R85" s="140"/>
      <c r="S85" s="140"/>
      <c r="T85" s="140"/>
      <c r="U85" s="140"/>
      <c r="V85" s="140"/>
      <c r="W85" s="140"/>
      <c r="X85" s="140"/>
      <c r="Y85" s="140"/>
      <c r="Z85" s="140" t="s">
        <v>126</v>
      </c>
      <c r="AA85" s="140" t="s">
        <v>65</v>
      </c>
      <c r="AB85" s="140" t="s">
        <v>127</v>
      </c>
      <c r="AC85" s="25" t="s">
        <v>704</v>
      </c>
      <c r="AD85" s="68" t="s">
        <v>65</v>
      </c>
      <c r="AE85" s="27" t="s">
        <v>703</v>
      </c>
      <c r="AF85" s="21"/>
      <c r="AG85" s="131"/>
      <c r="AH85" s="131"/>
      <c r="AI85" s="110" t="s">
        <v>41</v>
      </c>
      <c r="AJ85" s="110" t="s">
        <v>41</v>
      </c>
      <c r="AK85" s="216"/>
      <c r="AL85" s="216"/>
      <c r="AM85" s="216"/>
      <c r="AN85" s="216"/>
      <c r="AO85" s="117" t="s">
        <v>146</v>
      </c>
      <c r="AP85" s="17"/>
    </row>
    <row r="86" spans="1:42" ht="187.5" x14ac:dyDescent="0.25">
      <c r="A86" s="87"/>
      <c r="B86" s="88"/>
      <c r="C86" s="139" t="s">
        <v>123</v>
      </c>
      <c r="D86" s="140" t="s">
        <v>124</v>
      </c>
      <c r="E86" s="140" t="s">
        <v>125</v>
      </c>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46" t="s">
        <v>571</v>
      </c>
      <c r="AD86" s="25" t="s">
        <v>540</v>
      </c>
      <c r="AE86" s="47" t="s">
        <v>572</v>
      </c>
      <c r="AF86" s="21"/>
      <c r="AG86" s="131"/>
      <c r="AH86" s="131"/>
      <c r="AI86" s="110" t="s">
        <v>41</v>
      </c>
      <c r="AJ86" s="110" t="s">
        <v>41</v>
      </c>
      <c r="AK86" s="216"/>
      <c r="AL86" s="216"/>
      <c r="AM86" s="216"/>
      <c r="AN86" s="216"/>
      <c r="AO86" s="117" t="s">
        <v>146</v>
      </c>
      <c r="AP86" s="17"/>
    </row>
    <row r="87" spans="1:42" ht="187.5" x14ac:dyDescent="0.25">
      <c r="A87" s="87"/>
      <c r="B87" s="88"/>
      <c r="C87" s="139"/>
      <c r="D87" s="140"/>
      <c r="E87" s="140"/>
      <c r="F87" s="140" t="s">
        <v>155</v>
      </c>
      <c r="G87" s="140" t="s">
        <v>65</v>
      </c>
      <c r="H87" s="140" t="s">
        <v>148</v>
      </c>
      <c r="I87" s="140" t="s">
        <v>149</v>
      </c>
      <c r="J87" s="140"/>
      <c r="K87" s="140"/>
      <c r="L87" s="140"/>
      <c r="M87" s="140"/>
      <c r="N87" s="140"/>
      <c r="O87" s="140"/>
      <c r="P87" s="140"/>
      <c r="Q87" s="140"/>
      <c r="R87" s="140"/>
      <c r="S87" s="140"/>
      <c r="T87" s="140"/>
      <c r="U87" s="140"/>
      <c r="V87" s="140"/>
      <c r="W87" s="140"/>
      <c r="X87" s="140"/>
      <c r="Y87" s="140"/>
      <c r="Z87" s="140"/>
      <c r="AA87" s="140"/>
      <c r="AB87" s="140"/>
      <c r="AC87" s="46" t="s">
        <v>580</v>
      </c>
      <c r="AD87" s="25" t="s">
        <v>540</v>
      </c>
      <c r="AE87" s="47" t="s">
        <v>558</v>
      </c>
      <c r="AF87" s="21"/>
      <c r="AG87" s="131" t="s">
        <v>117</v>
      </c>
      <c r="AH87" s="131" t="s">
        <v>105</v>
      </c>
      <c r="AI87" s="110" t="s">
        <v>41</v>
      </c>
      <c r="AJ87" s="110" t="s">
        <v>41</v>
      </c>
      <c r="AK87" s="216"/>
      <c r="AL87" s="216"/>
      <c r="AM87" s="216"/>
      <c r="AN87" s="216"/>
      <c r="AO87" s="117" t="s">
        <v>156</v>
      </c>
      <c r="AP87" s="17"/>
    </row>
    <row r="88" spans="1:42" ht="187.5" x14ac:dyDescent="0.25">
      <c r="A88" s="87"/>
      <c r="B88" s="88"/>
      <c r="C88" s="139"/>
      <c r="D88" s="140"/>
      <c r="E88" s="140"/>
      <c r="F88" s="140" t="s">
        <v>73</v>
      </c>
      <c r="G88" s="140" t="s">
        <v>65</v>
      </c>
      <c r="H88" s="140" t="s">
        <v>74</v>
      </c>
      <c r="I88" s="140" t="s">
        <v>75</v>
      </c>
      <c r="J88" s="140"/>
      <c r="K88" s="140"/>
      <c r="L88" s="140"/>
      <c r="M88" s="140"/>
      <c r="N88" s="140"/>
      <c r="O88" s="140"/>
      <c r="P88" s="140"/>
      <c r="Q88" s="140"/>
      <c r="R88" s="140"/>
      <c r="S88" s="140"/>
      <c r="T88" s="140"/>
      <c r="U88" s="140"/>
      <c r="V88" s="140"/>
      <c r="W88" s="140"/>
      <c r="X88" s="140"/>
      <c r="Y88" s="140"/>
      <c r="Z88" s="140"/>
      <c r="AA88" s="140"/>
      <c r="AB88" s="140"/>
      <c r="AC88" s="46" t="s">
        <v>581</v>
      </c>
      <c r="AD88" s="25" t="s">
        <v>540</v>
      </c>
      <c r="AE88" s="47" t="s">
        <v>558</v>
      </c>
      <c r="AF88" s="21"/>
      <c r="AG88" s="131" t="s">
        <v>117</v>
      </c>
      <c r="AH88" s="131" t="s">
        <v>105</v>
      </c>
      <c r="AI88" s="110">
        <v>17103.599999999999</v>
      </c>
      <c r="AJ88" s="110">
        <v>17103.599999999999</v>
      </c>
      <c r="AK88" s="216"/>
      <c r="AL88" s="216"/>
      <c r="AM88" s="216"/>
      <c r="AN88" s="216"/>
      <c r="AO88" s="117" t="s">
        <v>156</v>
      </c>
      <c r="AP88" s="17"/>
    </row>
    <row r="89" spans="1:42" ht="206.25" x14ac:dyDescent="0.25">
      <c r="A89" s="87"/>
      <c r="B89" s="88"/>
      <c r="C89" s="139"/>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46" t="s">
        <v>773</v>
      </c>
      <c r="AD89" s="25" t="s">
        <v>540</v>
      </c>
      <c r="AE89" s="47" t="s">
        <v>769</v>
      </c>
      <c r="AF89" s="21"/>
      <c r="AG89" s="131"/>
      <c r="AH89" s="131"/>
      <c r="AI89" s="110"/>
      <c r="AJ89" s="110"/>
      <c r="AK89" s="216"/>
      <c r="AL89" s="216"/>
      <c r="AM89" s="216"/>
      <c r="AN89" s="216"/>
      <c r="AO89" s="117"/>
      <c r="AP89" s="17"/>
    </row>
    <row r="90" spans="1:42" ht="225" x14ac:dyDescent="0.25">
      <c r="A90" s="87"/>
      <c r="B90" s="88"/>
      <c r="C90" s="139"/>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46" t="s">
        <v>777</v>
      </c>
      <c r="AD90" s="25" t="s">
        <v>540</v>
      </c>
      <c r="AE90" s="47" t="s">
        <v>767</v>
      </c>
      <c r="AF90" s="21"/>
      <c r="AG90" s="131"/>
      <c r="AH90" s="131"/>
      <c r="AI90" s="110"/>
      <c r="AJ90" s="110"/>
      <c r="AK90" s="216"/>
      <c r="AL90" s="216"/>
      <c r="AM90" s="216"/>
      <c r="AN90" s="216"/>
      <c r="AO90" s="117"/>
      <c r="AP90" s="17"/>
    </row>
    <row r="91" spans="1:42" ht="281.25" x14ac:dyDescent="0.25">
      <c r="A91" s="87"/>
      <c r="B91" s="88"/>
      <c r="C91" s="139"/>
      <c r="D91" s="140"/>
      <c r="E91" s="140"/>
      <c r="F91" s="140" t="s">
        <v>143</v>
      </c>
      <c r="G91" s="140" t="s">
        <v>65</v>
      </c>
      <c r="H91" s="140" t="s">
        <v>74</v>
      </c>
      <c r="I91" s="140" t="s">
        <v>129</v>
      </c>
      <c r="J91" s="140"/>
      <c r="K91" s="140"/>
      <c r="L91" s="140"/>
      <c r="M91" s="140"/>
      <c r="N91" s="140"/>
      <c r="O91" s="140"/>
      <c r="P91" s="140"/>
      <c r="Q91" s="140"/>
      <c r="R91" s="140"/>
      <c r="S91" s="140"/>
      <c r="T91" s="140"/>
      <c r="U91" s="140"/>
      <c r="V91" s="140"/>
      <c r="W91" s="140"/>
      <c r="X91" s="140"/>
      <c r="Y91" s="140"/>
      <c r="Z91" s="140" t="s">
        <v>130</v>
      </c>
      <c r="AA91" s="140" t="s">
        <v>65</v>
      </c>
      <c r="AB91" s="140" t="s">
        <v>131</v>
      </c>
      <c r="AC91" s="25" t="s">
        <v>702</v>
      </c>
      <c r="AD91" s="49" t="s">
        <v>65</v>
      </c>
      <c r="AE91" s="148" t="s">
        <v>701</v>
      </c>
      <c r="AF91" s="21"/>
      <c r="AG91" s="131"/>
      <c r="AH91" s="131"/>
      <c r="AI91" s="110" t="s">
        <v>41</v>
      </c>
      <c r="AJ91" s="110" t="s">
        <v>41</v>
      </c>
      <c r="AK91" s="216"/>
      <c r="AL91" s="216"/>
      <c r="AM91" s="216"/>
      <c r="AN91" s="216"/>
      <c r="AO91" s="117" t="s">
        <v>156</v>
      </c>
      <c r="AP91" s="17"/>
    </row>
    <row r="92" spans="1:42" ht="187.5" x14ac:dyDescent="0.25">
      <c r="A92" s="87"/>
      <c r="B92" s="88"/>
      <c r="C92" s="139"/>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46" t="s">
        <v>581</v>
      </c>
      <c r="AD92" s="25" t="s">
        <v>540</v>
      </c>
      <c r="AE92" s="47" t="s">
        <v>558</v>
      </c>
      <c r="AF92" s="21"/>
      <c r="AG92" s="131"/>
      <c r="AH92" s="131"/>
      <c r="AI92" s="110"/>
      <c r="AJ92" s="110"/>
      <c r="AK92" s="216"/>
      <c r="AL92" s="216"/>
      <c r="AM92" s="216"/>
      <c r="AN92" s="216"/>
      <c r="AO92" s="117"/>
      <c r="AP92" s="17"/>
    </row>
    <row r="93" spans="1:42" ht="206.25" x14ac:dyDescent="0.25">
      <c r="A93" s="87"/>
      <c r="B93" s="88"/>
      <c r="C93" s="139"/>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31" t="s">
        <v>568</v>
      </c>
      <c r="AD93" s="50" t="s">
        <v>65</v>
      </c>
      <c r="AE93" s="50" t="s">
        <v>569</v>
      </c>
      <c r="AF93" s="21"/>
      <c r="AG93" s="131"/>
      <c r="AH93" s="131"/>
      <c r="AI93" s="110"/>
      <c r="AJ93" s="110"/>
      <c r="AK93" s="216"/>
      <c r="AL93" s="216"/>
      <c r="AM93" s="216"/>
      <c r="AN93" s="216"/>
      <c r="AO93" s="117"/>
      <c r="AP93" s="17"/>
    </row>
    <row r="94" spans="1:42" ht="262.5" x14ac:dyDescent="0.25">
      <c r="A94" s="87"/>
      <c r="B94" s="88"/>
      <c r="C94" s="13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31" t="s">
        <v>566</v>
      </c>
      <c r="AD94" s="149" t="s">
        <v>540</v>
      </c>
      <c r="AE94" s="27" t="s">
        <v>567</v>
      </c>
      <c r="AF94" s="21"/>
      <c r="AG94" s="131"/>
      <c r="AH94" s="131"/>
      <c r="AI94" s="110"/>
      <c r="AJ94" s="110"/>
      <c r="AK94" s="216"/>
      <c r="AL94" s="216"/>
      <c r="AM94" s="216"/>
      <c r="AN94" s="216"/>
      <c r="AO94" s="117"/>
      <c r="AP94" s="17"/>
    </row>
    <row r="95" spans="1:42" ht="206.25" x14ac:dyDescent="0.25">
      <c r="A95" s="87"/>
      <c r="B95" s="88"/>
      <c r="C95" s="141"/>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40" t="s">
        <v>582</v>
      </c>
      <c r="AD95" s="42" t="s">
        <v>65</v>
      </c>
      <c r="AE95" s="42" t="s">
        <v>583</v>
      </c>
      <c r="AF95" s="21"/>
      <c r="AG95" s="131"/>
      <c r="AH95" s="131"/>
      <c r="AI95" s="110"/>
      <c r="AJ95" s="110"/>
      <c r="AK95" s="216"/>
      <c r="AL95" s="216"/>
      <c r="AM95" s="216"/>
      <c r="AN95" s="216"/>
      <c r="AO95" s="117"/>
      <c r="AP95" s="17"/>
    </row>
    <row r="96" spans="1:42" ht="187.5" x14ac:dyDescent="0.25">
      <c r="A96" s="83" t="s">
        <v>157</v>
      </c>
      <c r="B96" s="84" t="s">
        <v>158</v>
      </c>
      <c r="C96" s="95" t="s">
        <v>52</v>
      </c>
      <c r="D96" s="91" t="s">
        <v>110</v>
      </c>
      <c r="E96" s="91" t="s">
        <v>54</v>
      </c>
      <c r="F96" s="91"/>
      <c r="G96" s="91"/>
      <c r="H96" s="91"/>
      <c r="I96" s="91"/>
      <c r="J96" s="91"/>
      <c r="K96" s="91"/>
      <c r="L96" s="91"/>
      <c r="M96" s="91"/>
      <c r="N96" s="91"/>
      <c r="O96" s="91"/>
      <c r="P96" s="91"/>
      <c r="Q96" s="91"/>
      <c r="R96" s="91"/>
      <c r="S96" s="91"/>
      <c r="T96" s="91"/>
      <c r="U96" s="91"/>
      <c r="V96" s="91"/>
      <c r="W96" s="91" t="s">
        <v>111</v>
      </c>
      <c r="X96" s="91" t="s">
        <v>112</v>
      </c>
      <c r="Y96" s="91" t="s">
        <v>113</v>
      </c>
      <c r="Z96" s="91"/>
      <c r="AA96" s="91"/>
      <c r="AB96" s="91"/>
      <c r="AC96" s="28" t="s">
        <v>584</v>
      </c>
      <c r="AD96" s="24" t="s">
        <v>540</v>
      </c>
      <c r="AE96" s="30" t="s">
        <v>585</v>
      </c>
      <c r="AF96" s="19" t="s">
        <v>116</v>
      </c>
      <c r="AG96" s="130" t="s">
        <v>117</v>
      </c>
      <c r="AH96" s="130" t="s">
        <v>117</v>
      </c>
      <c r="AI96" s="109">
        <v>9963.7000000000007</v>
      </c>
      <c r="AJ96" s="109">
        <v>9963.7000000000007</v>
      </c>
      <c r="AK96" s="215">
        <v>10205</v>
      </c>
      <c r="AL96" s="215">
        <v>8471.7000000000007</v>
      </c>
      <c r="AM96" s="215">
        <v>8671.7000000000007</v>
      </c>
      <c r="AN96" s="215">
        <v>8671.7000000000007</v>
      </c>
      <c r="AO96" s="116" t="s">
        <v>159</v>
      </c>
      <c r="AP96" s="17"/>
    </row>
    <row r="97" spans="1:42" ht="393.75" x14ac:dyDescent="0.25">
      <c r="A97" s="87"/>
      <c r="B97" s="88"/>
      <c r="C97" s="139" t="s">
        <v>120</v>
      </c>
      <c r="D97" s="140" t="s">
        <v>121</v>
      </c>
      <c r="E97" s="140" t="s">
        <v>122</v>
      </c>
      <c r="F97" s="140"/>
      <c r="G97" s="140"/>
      <c r="H97" s="140"/>
      <c r="I97" s="140"/>
      <c r="J97" s="140"/>
      <c r="K97" s="140"/>
      <c r="L97" s="140"/>
      <c r="M97" s="140"/>
      <c r="N97" s="140"/>
      <c r="O97" s="140"/>
      <c r="P97" s="140"/>
      <c r="Q97" s="140"/>
      <c r="R97" s="140"/>
      <c r="S97" s="140"/>
      <c r="T97" s="140"/>
      <c r="U97" s="140"/>
      <c r="V97" s="140"/>
      <c r="W97" s="140"/>
      <c r="X97" s="140"/>
      <c r="Y97" s="140"/>
      <c r="Z97" s="140" t="s">
        <v>160</v>
      </c>
      <c r="AA97" s="140" t="s">
        <v>65</v>
      </c>
      <c r="AB97" s="140" t="s">
        <v>161</v>
      </c>
      <c r="AC97" s="46" t="s">
        <v>586</v>
      </c>
      <c r="AD97" s="25" t="s">
        <v>540</v>
      </c>
      <c r="AE97" s="47" t="s">
        <v>587</v>
      </c>
      <c r="AF97" s="21"/>
      <c r="AG97" s="131"/>
      <c r="AH97" s="131"/>
      <c r="AI97" s="110" t="s">
        <v>41</v>
      </c>
      <c r="AJ97" s="110" t="s">
        <v>41</v>
      </c>
      <c r="AK97" s="216"/>
      <c r="AL97" s="216"/>
      <c r="AM97" s="216"/>
      <c r="AN97" s="216"/>
      <c r="AO97" s="117" t="s">
        <v>159</v>
      </c>
      <c r="AP97" s="17"/>
    </row>
    <row r="98" spans="1:42" ht="140.25" x14ac:dyDescent="0.25">
      <c r="A98" s="87"/>
      <c r="B98" s="88"/>
      <c r="C98" s="139" t="s">
        <v>123</v>
      </c>
      <c r="D98" s="140" t="s">
        <v>124</v>
      </c>
      <c r="E98" s="140" t="s">
        <v>125</v>
      </c>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28" t="s">
        <v>707</v>
      </c>
      <c r="AD98" s="24" t="s">
        <v>540</v>
      </c>
      <c r="AE98" s="30" t="s">
        <v>708</v>
      </c>
      <c r="AF98" s="21"/>
      <c r="AG98" s="131"/>
      <c r="AH98" s="131"/>
      <c r="AI98" s="110" t="s">
        <v>41</v>
      </c>
      <c r="AJ98" s="110" t="s">
        <v>41</v>
      </c>
      <c r="AK98" s="216"/>
      <c r="AL98" s="216"/>
      <c r="AM98" s="216"/>
      <c r="AN98" s="216"/>
      <c r="AO98" s="117" t="s">
        <v>159</v>
      </c>
      <c r="AP98" s="17"/>
    </row>
    <row r="99" spans="1:42" ht="243.75" x14ac:dyDescent="0.25">
      <c r="A99" s="87"/>
      <c r="B99" s="88"/>
      <c r="C99" s="139"/>
      <c r="D99" s="140"/>
      <c r="E99" s="140"/>
      <c r="F99" s="140" t="s">
        <v>147</v>
      </c>
      <c r="G99" s="140" t="s">
        <v>65</v>
      </c>
      <c r="H99" s="140" t="s">
        <v>148</v>
      </c>
      <c r="I99" s="140" t="s">
        <v>149</v>
      </c>
      <c r="J99" s="140"/>
      <c r="K99" s="140"/>
      <c r="L99" s="140"/>
      <c r="M99" s="140"/>
      <c r="N99" s="140"/>
      <c r="O99" s="140"/>
      <c r="P99" s="140"/>
      <c r="Q99" s="140"/>
      <c r="R99" s="140"/>
      <c r="S99" s="140"/>
      <c r="T99" s="140"/>
      <c r="U99" s="140"/>
      <c r="V99" s="140"/>
      <c r="W99" s="140"/>
      <c r="X99" s="140"/>
      <c r="Y99" s="140"/>
      <c r="Z99" s="140"/>
      <c r="AA99" s="140"/>
      <c r="AB99" s="140"/>
      <c r="AC99" s="46" t="s">
        <v>775</v>
      </c>
      <c r="AD99" s="25" t="s">
        <v>540</v>
      </c>
      <c r="AE99" s="47" t="s">
        <v>776</v>
      </c>
      <c r="AF99" s="21"/>
      <c r="AG99" s="131"/>
      <c r="AH99" s="131"/>
      <c r="AI99" s="110" t="s">
        <v>41</v>
      </c>
      <c r="AJ99" s="110" t="s">
        <v>41</v>
      </c>
      <c r="AK99" s="216"/>
      <c r="AL99" s="216"/>
      <c r="AM99" s="216"/>
      <c r="AN99" s="216"/>
      <c r="AO99" s="117" t="s">
        <v>150</v>
      </c>
      <c r="AP99" s="17"/>
    </row>
    <row r="100" spans="1:42" ht="112.5" x14ac:dyDescent="0.25">
      <c r="A100" s="87"/>
      <c r="B100" s="88"/>
      <c r="C100" s="139"/>
      <c r="D100" s="140"/>
      <c r="E100" s="140"/>
      <c r="F100" s="140" t="s">
        <v>128</v>
      </c>
      <c r="G100" s="140" t="s">
        <v>65</v>
      </c>
      <c r="H100" s="140" t="s">
        <v>74</v>
      </c>
      <c r="I100" s="140" t="s">
        <v>129</v>
      </c>
      <c r="J100" s="140"/>
      <c r="K100" s="140"/>
      <c r="L100" s="140"/>
      <c r="M100" s="140"/>
      <c r="N100" s="140"/>
      <c r="O100" s="140"/>
      <c r="P100" s="140"/>
      <c r="Q100" s="140"/>
      <c r="R100" s="140"/>
      <c r="S100" s="140"/>
      <c r="T100" s="140"/>
      <c r="U100" s="140"/>
      <c r="V100" s="140"/>
      <c r="W100" s="140"/>
      <c r="X100" s="140"/>
      <c r="Y100" s="140"/>
      <c r="Z100" s="140"/>
      <c r="AA100" s="140"/>
      <c r="AB100" s="140"/>
      <c r="AC100" s="152"/>
      <c r="AD100" s="152"/>
      <c r="AE100" s="152"/>
      <c r="AF100" s="21"/>
      <c r="AG100" s="131"/>
      <c r="AH100" s="131"/>
      <c r="AI100" s="110" t="s">
        <v>41</v>
      </c>
      <c r="AJ100" s="110" t="s">
        <v>41</v>
      </c>
      <c r="AK100" s="216"/>
      <c r="AL100" s="216"/>
      <c r="AM100" s="216"/>
      <c r="AN100" s="216"/>
      <c r="AO100" s="117" t="s">
        <v>150</v>
      </c>
      <c r="AP100" s="17"/>
    </row>
    <row r="101" spans="1:42" ht="243.75" x14ac:dyDescent="0.25">
      <c r="A101" s="87" t="s">
        <v>790</v>
      </c>
      <c r="B101" s="88" t="s">
        <v>789</v>
      </c>
      <c r="C101" s="153" t="s">
        <v>52</v>
      </c>
      <c r="D101" s="154" t="s">
        <v>788</v>
      </c>
      <c r="E101" s="154" t="s">
        <v>54</v>
      </c>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52"/>
      <c r="AD101" s="152"/>
      <c r="AE101" s="152"/>
      <c r="AF101" s="21" t="s">
        <v>286</v>
      </c>
      <c r="AG101" s="204" t="s">
        <v>791</v>
      </c>
      <c r="AH101" s="204" t="s">
        <v>212</v>
      </c>
      <c r="AI101" s="110"/>
      <c r="AJ101" s="110"/>
      <c r="AK101" s="216"/>
      <c r="AL101" s="216">
        <v>2500</v>
      </c>
      <c r="AM101" s="216"/>
      <c r="AN101" s="216"/>
      <c r="AO101" s="116" t="s">
        <v>89</v>
      </c>
      <c r="AP101" s="17"/>
    </row>
    <row r="102" spans="1:42" ht="281.25" x14ac:dyDescent="0.25">
      <c r="A102" s="83" t="s">
        <v>162</v>
      </c>
      <c r="B102" s="84" t="s">
        <v>163</v>
      </c>
      <c r="C102" s="153" t="s">
        <v>52</v>
      </c>
      <c r="D102" s="154" t="s">
        <v>164</v>
      </c>
      <c r="E102" s="154" t="s">
        <v>54</v>
      </c>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5" t="s">
        <v>588</v>
      </c>
      <c r="AD102" s="155" t="s">
        <v>540</v>
      </c>
      <c r="AE102" s="155" t="s">
        <v>684</v>
      </c>
      <c r="AF102" s="19" t="s">
        <v>165</v>
      </c>
      <c r="AG102" s="130" t="s">
        <v>118</v>
      </c>
      <c r="AH102" s="130" t="s">
        <v>166</v>
      </c>
      <c r="AI102" s="109">
        <v>70</v>
      </c>
      <c r="AJ102" s="109" t="s">
        <v>41</v>
      </c>
      <c r="AK102" s="217"/>
      <c r="AL102" s="217"/>
      <c r="AM102" s="217"/>
      <c r="AN102" s="217"/>
      <c r="AO102" s="116" t="s">
        <v>89</v>
      </c>
      <c r="AP102" s="17"/>
    </row>
    <row r="103" spans="1:42" ht="262.5" x14ac:dyDescent="0.25">
      <c r="A103" s="87"/>
      <c r="B103" s="88"/>
      <c r="C103" s="141" t="s">
        <v>167</v>
      </c>
      <c r="D103" s="142" t="s">
        <v>168</v>
      </c>
      <c r="E103" s="142" t="s">
        <v>169</v>
      </c>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37" t="s">
        <v>685</v>
      </c>
      <c r="AD103" s="137" t="s">
        <v>540</v>
      </c>
      <c r="AE103" s="138" t="s">
        <v>683</v>
      </c>
      <c r="AF103" s="21"/>
      <c r="AG103" s="131"/>
      <c r="AH103" s="131"/>
      <c r="AI103" s="110" t="s">
        <v>41</v>
      </c>
      <c r="AJ103" s="110" t="s">
        <v>41</v>
      </c>
      <c r="AK103" s="216"/>
      <c r="AL103" s="216"/>
      <c r="AM103" s="216"/>
      <c r="AN103" s="216"/>
      <c r="AO103" s="117" t="s">
        <v>89</v>
      </c>
      <c r="AP103" s="17"/>
    </row>
    <row r="104" spans="1:42" ht="87" customHeight="1" x14ac:dyDescent="0.25">
      <c r="A104" s="83" t="s">
        <v>170</v>
      </c>
      <c r="B104" s="84" t="s">
        <v>171</v>
      </c>
      <c r="C104" s="95"/>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24"/>
      <c r="AD104" s="24"/>
      <c r="AE104" s="51"/>
      <c r="AF104" s="19" t="s">
        <v>172</v>
      </c>
      <c r="AG104" s="130" t="s">
        <v>118</v>
      </c>
      <c r="AH104" s="130" t="s">
        <v>166</v>
      </c>
      <c r="AI104" s="109" t="s">
        <v>41</v>
      </c>
      <c r="AJ104" s="109" t="s">
        <v>41</v>
      </c>
      <c r="AK104" s="217"/>
      <c r="AL104" s="217"/>
      <c r="AM104" s="217"/>
      <c r="AN104" s="217"/>
      <c r="AO104" s="116" t="s">
        <v>173</v>
      </c>
      <c r="AP104" s="17"/>
    </row>
    <row r="105" spans="1:42" ht="281.25" x14ac:dyDescent="0.25">
      <c r="A105" s="87"/>
      <c r="B105" s="88"/>
      <c r="C105" s="139" t="s">
        <v>52</v>
      </c>
      <c r="D105" s="140" t="s">
        <v>174</v>
      </c>
      <c r="E105" s="140" t="s">
        <v>54</v>
      </c>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9" t="s">
        <v>589</v>
      </c>
      <c r="AD105" s="149" t="s">
        <v>540</v>
      </c>
      <c r="AE105" s="47" t="s">
        <v>709</v>
      </c>
      <c r="AF105" s="21"/>
      <c r="AG105" s="131"/>
      <c r="AH105" s="131"/>
      <c r="AI105" s="110">
        <v>134.4</v>
      </c>
      <c r="AJ105" s="110">
        <v>134.4</v>
      </c>
      <c r="AK105" s="216"/>
      <c r="AL105" s="216"/>
      <c r="AM105" s="216"/>
      <c r="AN105" s="216"/>
      <c r="AO105" s="117" t="s">
        <v>173</v>
      </c>
      <c r="AP105" s="17"/>
    </row>
    <row r="106" spans="1:42" ht="153" x14ac:dyDescent="0.25">
      <c r="A106" s="87"/>
      <c r="B106" s="88"/>
      <c r="C106" s="141" t="s">
        <v>181</v>
      </c>
      <c r="D106" s="142" t="s">
        <v>182</v>
      </c>
      <c r="E106" s="142" t="s">
        <v>183</v>
      </c>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7"/>
      <c r="AD106" s="147"/>
      <c r="AE106" s="147"/>
      <c r="AF106" s="21"/>
      <c r="AG106" s="131"/>
      <c r="AH106" s="131"/>
      <c r="AI106" s="110" t="s">
        <v>41</v>
      </c>
      <c r="AJ106" s="110" t="s">
        <v>41</v>
      </c>
      <c r="AK106" s="216"/>
      <c r="AL106" s="216"/>
      <c r="AM106" s="216"/>
      <c r="AN106" s="216"/>
      <c r="AO106" s="117" t="s">
        <v>173</v>
      </c>
      <c r="AP106" s="17"/>
    </row>
    <row r="107" spans="1:42" ht="187.5" x14ac:dyDescent="0.25">
      <c r="A107" s="83" t="s">
        <v>184</v>
      </c>
      <c r="B107" s="84" t="s">
        <v>185</v>
      </c>
      <c r="C107" s="95" t="s">
        <v>52</v>
      </c>
      <c r="D107" s="91" t="s">
        <v>186</v>
      </c>
      <c r="E107" s="91" t="s">
        <v>54</v>
      </c>
      <c r="F107" s="91"/>
      <c r="G107" s="91"/>
      <c r="H107" s="91"/>
      <c r="I107" s="91"/>
      <c r="J107" s="91"/>
      <c r="K107" s="91"/>
      <c r="L107" s="91"/>
      <c r="M107" s="91"/>
      <c r="N107" s="91"/>
      <c r="O107" s="91"/>
      <c r="P107" s="91"/>
      <c r="Q107" s="91"/>
      <c r="R107" s="91"/>
      <c r="S107" s="91"/>
      <c r="T107" s="91"/>
      <c r="U107" s="91"/>
      <c r="V107" s="91"/>
      <c r="W107" s="91" t="s">
        <v>187</v>
      </c>
      <c r="X107" s="91" t="s">
        <v>188</v>
      </c>
      <c r="Y107" s="91" t="s">
        <v>189</v>
      </c>
      <c r="Z107" s="91" t="s">
        <v>175</v>
      </c>
      <c r="AA107" s="91" t="s">
        <v>65</v>
      </c>
      <c r="AB107" s="91" t="s">
        <v>176</v>
      </c>
      <c r="AC107" s="25" t="s">
        <v>702</v>
      </c>
      <c r="AD107" s="49" t="s">
        <v>65</v>
      </c>
      <c r="AE107" s="148" t="s">
        <v>701</v>
      </c>
      <c r="AF107" s="19" t="s">
        <v>190</v>
      </c>
      <c r="AG107" s="130" t="s">
        <v>191</v>
      </c>
      <c r="AH107" s="130" t="s">
        <v>118</v>
      </c>
      <c r="AI107" s="109">
        <v>34236.5</v>
      </c>
      <c r="AJ107" s="109">
        <v>33770.699999999997</v>
      </c>
      <c r="AK107" s="215">
        <v>34292.1</v>
      </c>
      <c r="AL107" s="215">
        <v>28999.9</v>
      </c>
      <c r="AM107" s="215">
        <v>29652.9</v>
      </c>
      <c r="AN107" s="215">
        <v>30390.1</v>
      </c>
      <c r="AO107" s="116" t="s">
        <v>192</v>
      </c>
      <c r="AP107" s="17"/>
    </row>
    <row r="108" spans="1:42" ht="281.25" x14ac:dyDescent="0.25">
      <c r="A108" s="87"/>
      <c r="B108" s="88"/>
      <c r="C108" s="139" t="s">
        <v>177</v>
      </c>
      <c r="D108" s="140" t="s">
        <v>178</v>
      </c>
      <c r="E108" s="140" t="s">
        <v>179</v>
      </c>
      <c r="F108" s="140"/>
      <c r="G108" s="140"/>
      <c r="H108" s="140"/>
      <c r="I108" s="140"/>
      <c r="J108" s="140"/>
      <c r="K108" s="140"/>
      <c r="L108" s="140"/>
      <c r="M108" s="140"/>
      <c r="N108" s="140"/>
      <c r="O108" s="140"/>
      <c r="P108" s="140"/>
      <c r="Q108" s="140"/>
      <c r="R108" s="140"/>
      <c r="S108" s="140"/>
      <c r="T108" s="140"/>
      <c r="U108" s="140"/>
      <c r="V108" s="140"/>
      <c r="W108" s="140"/>
      <c r="X108" s="140"/>
      <c r="Y108" s="140"/>
      <c r="Z108" s="140" t="s">
        <v>130</v>
      </c>
      <c r="AA108" s="140" t="s">
        <v>65</v>
      </c>
      <c r="AB108" s="140" t="s">
        <v>131</v>
      </c>
      <c r="AC108" s="44" t="s">
        <v>555</v>
      </c>
      <c r="AD108" s="38" t="s">
        <v>65</v>
      </c>
      <c r="AE108" s="45" t="s">
        <v>556</v>
      </c>
      <c r="AF108" s="21"/>
      <c r="AG108" s="131"/>
      <c r="AH108" s="131"/>
      <c r="AI108" s="110" t="s">
        <v>41</v>
      </c>
      <c r="AJ108" s="110" t="s">
        <v>41</v>
      </c>
      <c r="AK108" s="216"/>
      <c r="AL108" s="216"/>
      <c r="AM108" s="216"/>
      <c r="AN108" s="216"/>
      <c r="AO108" s="117" t="s">
        <v>192</v>
      </c>
      <c r="AP108" s="17"/>
    </row>
    <row r="109" spans="1:42" ht="206.25" x14ac:dyDescent="0.25">
      <c r="A109" s="87"/>
      <c r="B109" s="88"/>
      <c r="C109" s="139" t="s">
        <v>193</v>
      </c>
      <c r="D109" s="140" t="s">
        <v>194</v>
      </c>
      <c r="E109" s="140" t="s">
        <v>195</v>
      </c>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25" t="s">
        <v>704</v>
      </c>
      <c r="AD109" s="68" t="s">
        <v>65</v>
      </c>
      <c r="AE109" s="27" t="s">
        <v>703</v>
      </c>
      <c r="AF109" s="21"/>
      <c r="AG109" s="131"/>
      <c r="AH109" s="131"/>
      <c r="AI109" s="110" t="s">
        <v>41</v>
      </c>
      <c r="AJ109" s="110" t="s">
        <v>41</v>
      </c>
      <c r="AK109" s="216"/>
      <c r="AL109" s="216"/>
      <c r="AM109" s="216"/>
      <c r="AN109" s="216"/>
      <c r="AO109" s="117" t="s">
        <v>192</v>
      </c>
      <c r="AP109" s="17"/>
    </row>
    <row r="110" spans="1:42" ht="225" x14ac:dyDescent="0.25">
      <c r="A110" s="87"/>
      <c r="B110" s="88"/>
      <c r="C110" s="139"/>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t="s">
        <v>64</v>
      </c>
      <c r="AA110" s="140" t="s">
        <v>65</v>
      </c>
      <c r="AB110" s="140" t="s">
        <v>66</v>
      </c>
      <c r="AC110" s="25" t="s">
        <v>711</v>
      </c>
      <c r="AD110" s="68" t="s">
        <v>65</v>
      </c>
      <c r="AE110" s="27" t="s">
        <v>710</v>
      </c>
      <c r="AF110" s="21"/>
      <c r="AG110" s="131"/>
      <c r="AH110" s="131"/>
      <c r="AI110" s="110" t="s">
        <v>41</v>
      </c>
      <c r="AJ110" s="110" t="s">
        <v>41</v>
      </c>
      <c r="AK110" s="216"/>
      <c r="AL110" s="216"/>
      <c r="AM110" s="216"/>
      <c r="AN110" s="216"/>
      <c r="AO110" s="117" t="s">
        <v>192</v>
      </c>
      <c r="AP110" s="17"/>
    </row>
    <row r="111" spans="1:42" ht="206.25" x14ac:dyDescent="0.25">
      <c r="A111" s="87"/>
      <c r="B111" s="88"/>
      <c r="C111" s="139"/>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t="s">
        <v>196</v>
      </c>
      <c r="AA111" s="140" t="s">
        <v>65</v>
      </c>
      <c r="AB111" s="140" t="s">
        <v>197</v>
      </c>
      <c r="AC111" s="46" t="s">
        <v>712</v>
      </c>
      <c r="AD111" s="25" t="s">
        <v>540</v>
      </c>
      <c r="AE111" s="47" t="s">
        <v>591</v>
      </c>
      <c r="AF111" s="21"/>
      <c r="AG111" s="131"/>
      <c r="AH111" s="131"/>
      <c r="AI111" s="110" t="s">
        <v>41</v>
      </c>
      <c r="AJ111" s="110" t="s">
        <v>41</v>
      </c>
      <c r="AK111" s="216"/>
      <c r="AL111" s="216"/>
      <c r="AM111" s="216"/>
      <c r="AN111" s="216"/>
      <c r="AO111" s="117" t="s">
        <v>192</v>
      </c>
      <c r="AP111" s="17"/>
    </row>
    <row r="112" spans="1:42" ht="206.25" x14ac:dyDescent="0.25">
      <c r="A112" s="87"/>
      <c r="B112" s="88"/>
      <c r="C112" s="139"/>
      <c r="D112" s="140"/>
      <c r="E112" s="140"/>
      <c r="F112" s="140" t="s">
        <v>73</v>
      </c>
      <c r="G112" s="140" t="s">
        <v>65</v>
      </c>
      <c r="H112" s="140" t="s">
        <v>74</v>
      </c>
      <c r="I112" s="140" t="s">
        <v>75</v>
      </c>
      <c r="J112" s="140"/>
      <c r="K112" s="140"/>
      <c r="L112" s="140"/>
      <c r="M112" s="140"/>
      <c r="N112" s="140"/>
      <c r="O112" s="140"/>
      <c r="P112" s="140"/>
      <c r="Q112" s="140"/>
      <c r="R112" s="140"/>
      <c r="S112" s="140"/>
      <c r="T112" s="140"/>
      <c r="U112" s="140"/>
      <c r="V112" s="140"/>
      <c r="W112" s="140"/>
      <c r="X112" s="140"/>
      <c r="Y112" s="140"/>
      <c r="Z112" s="140" t="s">
        <v>114</v>
      </c>
      <c r="AA112" s="140" t="s">
        <v>65</v>
      </c>
      <c r="AB112" s="140" t="s">
        <v>115</v>
      </c>
      <c r="AC112" s="46" t="s">
        <v>592</v>
      </c>
      <c r="AD112" s="25" t="s">
        <v>540</v>
      </c>
      <c r="AE112" s="47" t="s">
        <v>558</v>
      </c>
      <c r="AF112" s="21"/>
      <c r="AG112" s="131" t="s">
        <v>191</v>
      </c>
      <c r="AH112" s="131" t="s">
        <v>118</v>
      </c>
      <c r="AI112" s="110">
        <v>11787.2</v>
      </c>
      <c r="AJ112" s="110">
        <v>11787.2</v>
      </c>
      <c r="AK112" s="216"/>
      <c r="AL112" s="216"/>
      <c r="AM112" s="216"/>
      <c r="AN112" s="216"/>
      <c r="AO112" s="117" t="s">
        <v>80</v>
      </c>
      <c r="AP112" s="17"/>
    </row>
    <row r="113" spans="1:42" ht="112.5" x14ac:dyDescent="0.25">
      <c r="A113" s="87"/>
      <c r="B113" s="88"/>
      <c r="C113" s="141"/>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51" t="s">
        <v>590</v>
      </c>
      <c r="AD113" s="61" t="s">
        <v>540</v>
      </c>
      <c r="AE113" s="138" t="s">
        <v>591</v>
      </c>
      <c r="AF113" s="21"/>
      <c r="AG113" s="131"/>
      <c r="AH113" s="131"/>
      <c r="AI113" s="110"/>
      <c r="AJ113" s="110"/>
      <c r="AK113" s="216"/>
      <c r="AL113" s="216"/>
      <c r="AM113" s="216"/>
      <c r="AN113" s="216"/>
      <c r="AO113" s="117"/>
      <c r="AP113" s="17"/>
    </row>
    <row r="114" spans="1:42" ht="168.75" x14ac:dyDescent="0.25">
      <c r="A114" s="83" t="s">
        <v>198</v>
      </c>
      <c r="B114" s="84" t="s">
        <v>199</v>
      </c>
      <c r="C114" s="95" t="s">
        <v>52</v>
      </c>
      <c r="D114" s="91" t="s">
        <v>174</v>
      </c>
      <c r="E114" s="91" t="s">
        <v>54</v>
      </c>
      <c r="F114" s="91"/>
      <c r="G114" s="91"/>
      <c r="H114" s="91"/>
      <c r="I114" s="91"/>
      <c r="J114" s="91"/>
      <c r="K114" s="91"/>
      <c r="L114" s="91"/>
      <c r="M114" s="91"/>
      <c r="N114" s="91"/>
      <c r="O114" s="91"/>
      <c r="P114" s="91"/>
      <c r="Q114" s="91"/>
      <c r="R114" s="91"/>
      <c r="S114" s="91"/>
      <c r="T114" s="91"/>
      <c r="U114" s="91"/>
      <c r="V114" s="91"/>
      <c r="W114" s="91"/>
      <c r="X114" s="91"/>
      <c r="Y114" s="91"/>
      <c r="Z114" s="91" t="s">
        <v>175</v>
      </c>
      <c r="AA114" s="91" t="s">
        <v>65</v>
      </c>
      <c r="AB114" s="91" t="s">
        <v>176</v>
      </c>
      <c r="AC114" s="46" t="s">
        <v>590</v>
      </c>
      <c r="AD114" s="25" t="s">
        <v>540</v>
      </c>
      <c r="AE114" s="47" t="s">
        <v>591</v>
      </c>
      <c r="AF114" s="19" t="s">
        <v>190</v>
      </c>
      <c r="AG114" s="130" t="s">
        <v>200</v>
      </c>
      <c r="AH114" s="130" t="s">
        <v>201</v>
      </c>
      <c r="AI114" s="109">
        <v>7002.4</v>
      </c>
      <c r="AJ114" s="109">
        <v>6047.3</v>
      </c>
      <c r="AK114" s="215">
        <f>6076.8+308</f>
        <v>6384.8</v>
      </c>
      <c r="AL114" s="215">
        <v>6889.3</v>
      </c>
      <c r="AM114" s="215">
        <v>6242</v>
      </c>
      <c r="AN114" s="215">
        <v>6242</v>
      </c>
      <c r="AO114" s="116" t="s">
        <v>202</v>
      </c>
      <c r="AP114" s="17"/>
    </row>
    <row r="115" spans="1:42" ht="281.25" x14ac:dyDescent="0.25">
      <c r="A115" s="87"/>
      <c r="B115" s="88"/>
      <c r="C115" s="139" t="s">
        <v>177</v>
      </c>
      <c r="D115" s="140" t="s">
        <v>178</v>
      </c>
      <c r="E115" s="140" t="s">
        <v>179</v>
      </c>
      <c r="F115" s="140"/>
      <c r="G115" s="140"/>
      <c r="H115" s="140"/>
      <c r="I115" s="140"/>
      <c r="J115" s="140"/>
      <c r="K115" s="140"/>
      <c r="L115" s="140"/>
      <c r="M115" s="140"/>
      <c r="N115" s="140"/>
      <c r="O115" s="140"/>
      <c r="P115" s="140"/>
      <c r="Q115" s="140"/>
      <c r="R115" s="140"/>
      <c r="S115" s="140"/>
      <c r="T115" s="140"/>
      <c r="U115" s="140"/>
      <c r="V115" s="140"/>
      <c r="W115" s="140"/>
      <c r="X115" s="140"/>
      <c r="Y115" s="140"/>
      <c r="Z115" s="140" t="s">
        <v>180</v>
      </c>
      <c r="AA115" s="140" t="s">
        <v>65</v>
      </c>
      <c r="AB115" s="140" t="s">
        <v>131</v>
      </c>
      <c r="AC115" s="20"/>
      <c r="AD115" s="20"/>
      <c r="AE115" s="20"/>
      <c r="AF115" s="21"/>
      <c r="AG115" s="131"/>
      <c r="AH115" s="131"/>
      <c r="AI115" s="110" t="s">
        <v>41</v>
      </c>
      <c r="AJ115" s="110" t="s">
        <v>41</v>
      </c>
      <c r="AK115" s="216"/>
      <c r="AL115" s="216"/>
      <c r="AM115" s="216"/>
      <c r="AN115" s="216"/>
      <c r="AO115" s="117" t="s">
        <v>202</v>
      </c>
      <c r="AP115" s="17"/>
    </row>
    <row r="116" spans="1:42" ht="150" x14ac:dyDescent="0.25">
      <c r="A116" s="87"/>
      <c r="B116" s="88"/>
      <c r="C116" s="141"/>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t="s">
        <v>196</v>
      </c>
      <c r="AA116" s="142" t="s">
        <v>65</v>
      </c>
      <c r="AB116" s="142" t="s">
        <v>197</v>
      </c>
      <c r="AC116" s="193"/>
      <c r="AD116" s="193"/>
      <c r="AE116" s="193"/>
      <c r="AF116" s="21"/>
      <c r="AG116" s="131"/>
      <c r="AH116" s="131"/>
      <c r="AI116" s="110" t="s">
        <v>41</v>
      </c>
      <c r="AJ116" s="110" t="s">
        <v>41</v>
      </c>
      <c r="AK116" s="216"/>
      <c r="AL116" s="216"/>
      <c r="AM116" s="216"/>
      <c r="AN116" s="216"/>
      <c r="AO116" s="117" t="s">
        <v>202</v>
      </c>
      <c r="AP116" s="17"/>
    </row>
    <row r="117" spans="1:42" ht="131.25" x14ac:dyDescent="0.25">
      <c r="A117" s="83" t="s">
        <v>203</v>
      </c>
      <c r="B117" s="84" t="s">
        <v>204</v>
      </c>
      <c r="C117" s="85" t="s">
        <v>52</v>
      </c>
      <c r="D117" s="86" t="s">
        <v>205</v>
      </c>
      <c r="E117" s="86" t="s">
        <v>54</v>
      </c>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190" t="s">
        <v>590</v>
      </c>
      <c r="AD117" s="191" t="s">
        <v>540</v>
      </c>
      <c r="AE117" s="192" t="s">
        <v>591</v>
      </c>
      <c r="AF117" s="19" t="s">
        <v>190</v>
      </c>
      <c r="AG117" s="130" t="s">
        <v>191</v>
      </c>
      <c r="AH117" s="130" t="s">
        <v>118</v>
      </c>
      <c r="AI117" s="109" t="s">
        <v>41</v>
      </c>
      <c r="AJ117" s="109" t="s">
        <v>41</v>
      </c>
      <c r="AK117" s="217"/>
      <c r="AL117" s="217"/>
      <c r="AM117" s="217"/>
      <c r="AN117" s="217"/>
      <c r="AO117" s="116" t="s">
        <v>206</v>
      </c>
      <c r="AP117" s="17"/>
    </row>
    <row r="118" spans="1:42" ht="243.75" x14ac:dyDescent="0.25">
      <c r="A118" s="83" t="s">
        <v>207</v>
      </c>
      <c r="B118" s="84" t="s">
        <v>208</v>
      </c>
      <c r="C118" s="95" t="s">
        <v>52</v>
      </c>
      <c r="D118" s="91" t="s">
        <v>209</v>
      </c>
      <c r="E118" s="91" t="s">
        <v>54</v>
      </c>
      <c r="F118" s="91"/>
      <c r="G118" s="91"/>
      <c r="H118" s="91"/>
      <c r="I118" s="91"/>
      <c r="J118" s="91"/>
      <c r="K118" s="91"/>
      <c r="L118" s="91"/>
      <c r="M118" s="91"/>
      <c r="N118" s="91"/>
      <c r="O118" s="91"/>
      <c r="P118" s="91"/>
      <c r="Q118" s="91"/>
      <c r="R118" s="91"/>
      <c r="S118" s="91"/>
      <c r="T118" s="91"/>
      <c r="U118" s="91"/>
      <c r="V118" s="91"/>
      <c r="W118" s="91" t="s">
        <v>55</v>
      </c>
      <c r="X118" s="91" t="s">
        <v>56</v>
      </c>
      <c r="Y118" s="91" t="s">
        <v>57</v>
      </c>
      <c r="Z118" s="91" t="s">
        <v>210</v>
      </c>
      <c r="AA118" s="91" t="s">
        <v>65</v>
      </c>
      <c r="AB118" s="91" t="s">
        <v>211</v>
      </c>
      <c r="AC118" s="28" t="s">
        <v>593</v>
      </c>
      <c r="AD118" s="58" t="s">
        <v>65</v>
      </c>
      <c r="AE118" s="30" t="s">
        <v>594</v>
      </c>
      <c r="AF118" s="19" t="s">
        <v>212</v>
      </c>
      <c r="AG118" s="130" t="s">
        <v>105</v>
      </c>
      <c r="AH118" s="130" t="s">
        <v>88</v>
      </c>
      <c r="AI118" s="109">
        <v>143.1</v>
      </c>
      <c r="AJ118" s="109">
        <v>134.5</v>
      </c>
      <c r="AK118" s="215">
        <v>808.9</v>
      </c>
      <c r="AL118" s="215">
        <v>408.9</v>
      </c>
      <c r="AM118" s="215">
        <v>832.1</v>
      </c>
      <c r="AN118" s="215">
        <v>989.3</v>
      </c>
      <c r="AO118" s="116" t="s">
        <v>51</v>
      </c>
      <c r="AP118" s="17"/>
    </row>
    <row r="119" spans="1:42" ht="168.75" x14ac:dyDescent="0.25">
      <c r="A119" s="87"/>
      <c r="B119" s="88"/>
      <c r="C119" s="139" t="s">
        <v>213</v>
      </c>
      <c r="D119" s="140" t="s">
        <v>214</v>
      </c>
      <c r="E119" s="140" t="s">
        <v>215</v>
      </c>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31" t="s">
        <v>595</v>
      </c>
      <c r="AD119" s="50" t="s">
        <v>65</v>
      </c>
      <c r="AE119" s="50" t="s">
        <v>596</v>
      </c>
      <c r="AF119" s="21"/>
      <c r="AG119" s="131"/>
      <c r="AH119" s="131"/>
      <c r="AI119" s="110" t="s">
        <v>41</v>
      </c>
      <c r="AJ119" s="110" t="s">
        <v>41</v>
      </c>
      <c r="AK119" s="216"/>
      <c r="AL119" s="216"/>
      <c r="AM119" s="216"/>
      <c r="AN119" s="216"/>
      <c r="AO119" s="117" t="s">
        <v>51</v>
      </c>
      <c r="AP119" s="17"/>
    </row>
    <row r="120" spans="1:42" ht="150" x14ac:dyDescent="0.25">
      <c r="A120" s="87"/>
      <c r="B120" s="88"/>
      <c r="C120" s="139" t="s">
        <v>216</v>
      </c>
      <c r="D120" s="140" t="s">
        <v>217</v>
      </c>
      <c r="E120" s="140" t="s">
        <v>218</v>
      </c>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31" t="s">
        <v>593</v>
      </c>
      <c r="AD120" s="50" t="s">
        <v>65</v>
      </c>
      <c r="AE120" s="50" t="s">
        <v>594</v>
      </c>
      <c r="AF120" s="21"/>
      <c r="AG120" s="131"/>
      <c r="AH120" s="131"/>
      <c r="AI120" s="110" t="s">
        <v>41</v>
      </c>
      <c r="AJ120" s="110" t="s">
        <v>41</v>
      </c>
      <c r="AK120" s="216"/>
      <c r="AL120" s="216"/>
      <c r="AM120" s="216"/>
      <c r="AN120" s="216"/>
      <c r="AO120" s="117" t="s">
        <v>51</v>
      </c>
      <c r="AP120" s="17"/>
    </row>
    <row r="121" spans="1:42" ht="150" x14ac:dyDescent="0.25">
      <c r="A121" s="87"/>
      <c r="B121" s="88"/>
      <c r="C121" s="141"/>
      <c r="D121" s="142"/>
      <c r="E121" s="142"/>
      <c r="F121" s="142" t="s">
        <v>219</v>
      </c>
      <c r="G121" s="142" t="s">
        <v>65</v>
      </c>
      <c r="H121" s="142" t="s">
        <v>220</v>
      </c>
      <c r="I121" s="142" t="s">
        <v>221</v>
      </c>
      <c r="J121" s="142"/>
      <c r="K121" s="142"/>
      <c r="L121" s="142"/>
      <c r="M121" s="142"/>
      <c r="N121" s="142"/>
      <c r="O121" s="142"/>
      <c r="P121" s="142"/>
      <c r="Q121" s="142"/>
      <c r="R121" s="142"/>
      <c r="S121" s="142"/>
      <c r="T121" s="142"/>
      <c r="U121" s="142"/>
      <c r="V121" s="142"/>
      <c r="W121" s="142"/>
      <c r="X121" s="142"/>
      <c r="Y121" s="142"/>
      <c r="Z121" s="142"/>
      <c r="AA121" s="142"/>
      <c r="AB121" s="142"/>
      <c r="AC121" s="147"/>
      <c r="AD121" s="147"/>
      <c r="AE121" s="147"/>
      <c r="AF121" s="21"/>
      <c r="AG121" s="131"/>
      <c r="AH121" s="131"/>
      <c r="AI121" s="110" t="s">
        <v>41</v>
      </c>
      <c r="AJ121" s="110" t="s">
        <v>41</v>
      </c>
      <c r="AK121" s="216"/>
      <c r="AL121" s="216"/>
      <c r="AM121" s="216"/>
      <c r="AN121" s="216"/>
      <c r="AO121" s="117" t="s">
        <v>42</v>
      </c>
      <c r="AP121" s="17"/>
    </row>
    <row r="122" spans="1:42" ht="131.25" x14ac:dyDescent="0.25">
      <c r="A122" s="83" t="s">
        <v>222</v>
      </c>
      <c r="B122" s="84" t="s">
        <v>223</v>
      </c>
      <c r="C122" s="85" t="s">
        <v>52</v>
      </c>
      <c r="D122" s="86" t="s">
        <v>205</v>
      </c>
      <c r="E122" s="86" t="s">
        <v>54</v>
      </c>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201"/>
      <c r="AD122" s="201"/>
      <c r="AE122" s="201"/>
      <c r="AF122" s="19" t="s">
        <v>212</v>
      </c>
      <c r="AG122" s="130" t="s">
        <v>105</v>
      </c>
      <c r="AH122" s="130" t="s">
        <v>88</v>
      </c>
      <c r="AI122" s="109">
        <v>14</v>
      </c>
      <c r="AJ122" s="109">
        <v>14</v>
      </c>
      <c r="AK122" s="217"/>
      <c r="AL122" s="217"/>
      <c r="AM122" s="217"/>
      <c r="AN122" s="217"/>
      <c r="AO122" s="116" t="s">
        <v>206</v>
      </c>
      <c r="AP122" s="17"/>
    </row>
    <row r="123" spans="1:42" ht="262.5" x14ac:dyDescent="0.25">
      <c r="A123" s="257" t="s">
        <v>224</v>
      </c>
      <c r="B123" s="84" t="s">
        <v>225</v>
      </c>
      <c r="C123" s="95" t="s">
        <v>52</v>
      </c>
      <c r="D123" s="91" t="s">
        <v>226</v>
      </c>
      <c r="E123" s="91" t="s">
        <v>54</v>
      </c>
      <c r="F123" s="91"/>
      <c r="G123" s="91"/>
      <c r="H123" s="91"/>
      <c r="I123" s="91"/>
      <c r="J123" s="91"/>
      <c r="K123" s="91"/>
      <c r="L123" s="91"/>
      <c r="M123" s="91"/>
      <c r="N123" s="91"/>
      <c r="O123" s="91"/>
      <c r="P123" s="91"/>
      <c r="Q123" s="91"/>
      <c r="R123" s="91"/>
      <c r="S123" s="91"/>
      <c r="T123" s="91"/>
      <c r="U123" s="91"/>
      <c r="V123" s="91"/>
      <c r="W123" s="91" t="s">
        <v>227</v>
      </c>
      <c r="X123" s="91" t="s">
        <v>228</v>
      </c>
      <c r="Y123" s="91" t="s">
        <v>229</v>
      </c>
      <c r="Z123" s="91" t="s">
        <v>230</v>
      </c>
      <c r="AA123" s="91" t="s">
        <v>65</v>
      </c>
      <c r="AB123" s="91" t="s">
        <v>231</v>
      </c>
      <c r="AC123" s="56" t="s">
        <v>597</v>
      </c>
      <c r="AD123" s="58" t="s">
        <v>65</v>
      </c>
      <c r="AE123" s="57" t="s">
        <v>598</v>
      </c>
      <c r="AF123" s="59" t="s">
        <v>34</v>
      </c>
      <c r="AG123" s="132" t="s">
        <v>87</v>
      </c>
      <c r="AH123" s="132" t="s">
        <v>78</v>
      </c>
      <c r="AI123" s="111">
        <v>2023</v>
      </c>
      <c r="AJ123" s="111">
        <v>1850.1</v>
      </c>
      <c r="AK123" s="215">
        <v>2083</v>
      </c>
      <c r="AL123" s="215">
        <v>2150</v>
      </c>
      <c r="AM123" s="215">
        <v>2150</v>
      </c>
      <c r="AN123" s="215">
        <v>2172</v>
      </c>
      <c r="AO123" s="118" t="s">
        <v>232</v>
      </c>
      <c r="AP123" s="17"/>
    </row>
    <row r="124" spans="1:42" ht="281.25" x14ac:dyDescent="0.25">
      <c r="A124" s="250"/>
      <c r="B124" s="84"/>
      <c r="C124" s="98"/>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40" t="s">
        <v>599</v>
      </c>
      <c r="AD124" s="61" t="s">
        <v>65</v>
      </c>
      <c r="AE124" s="54" t="s">
        <v>600</v>
      </c>
      <c r="AF124" s="60"/>
      <c r="AG124" s="133"/>
      <c r="AH124" s="133"/>
      <c r="AI124" s="112"/>
      <c r="AJ124" s="112"/>
      <c r="AK124" s="219"/>
      <c r="AL124" s="219"/>
      <c r="AM124" s="219"/>
      <c r="AN124" s="219"/>
      <c r="AO124" s="119"/>
      <c r="AP124" s="17"/>
    </row>
    <row r="125" spans="1:42" ht="262.5" x14ac:dyDescent="0.25">
      <c r="A125" s="93" t="s">
        <v>233</v>
      </c>
      <c r="B125" s="94" t="s">
        <v>234</v>
      </c>
      <c r="C125" s="95" t="s">
        <v>52</v>
      </c>
      <c r="D125" s="91" t="s">
        <v>226</v>
      </c>
      <c r="E125" s="91" t="s">
        <v>54</v>
      </c>
      <c r="F125" s="91"/>
      <c r="G125" s="91"/>
      <c r="H125" s="91"/>
      <c r="I125" s="91"/>
      <c r="J125" s="91"/>
      <c r="K125" s="91"/>
      <c r="L125" s="91"/>
      <c r="M125" s="91"/>
      <c r="N125" s="91"/>
      <c r="O125" s="91"/>
      <c r="P125" s="91"/>
      <c r="Q125" s="91"/>
      <c r="R125" s="91"/>
      <c r="S125" s="91"/>
      <c r="T125" s="91"/>
      <c r="U125" s="91"/>
      <c r="V125" s="91"/>
      <c r="W125" s="91" t="s">
        <v>227</v>
      </c>
      <c r="X125" s="91" t="s">
        <v>228</v>
      </c>
      <c r="Y125" s="91" t="s">
        <v>229</v>
      </c>
      <c r="Z125" s="91" t="s">
        <v>230</v>
      </c>
      <c r="AA125" s="91" t="s">
        <v>65</v>
      </c>
      <c r="AB125" s="91" t="s">
        <v>231</v>
      </c>
      <c r="AC125" s="62" t="s">
        <v>597</v>
      </c>
      <c r="AD125" s="63" t="s">
        <v>65</v>
      </c>
      <c r="AE125" s="64" t="s">
        <v>598</v>
      </c>
      <c r="AF125" s="59" t="s">
        <v>34</v>
      </c>
      <c r="AG125" s="132" t="s">
        <v>87</v>
      </c>
      <c r="AH125" s="132" t="s">
        <v>78</v>
      </c>
      <c r="AI125" s="111">
        <v>1227</v>
      </c>
      <c r="AJ125" s="111">
        <v>1227</v>
      </c>
      <c r="AK125" s="220">
        <v>1267</v>
      </c>
      <c r="AL125" s="220">
        <v>1300</v>
      </c>
      <c r="AM125" s="220">
        <v>1300</v>
      </c>
      <c r="AN125" s="220">
        <v>1339</v>
      </c>
      <c r="AO125" s="118" t="s">
        <v>235</v>
      </c>
      <c r="AP125" s="17"/>
    </row>
    <row r="126" spans="1:42" ht="409.5" x14ac:dyDescent="0.25">
      <c r="A126" s="83" t="s">
        <v>236</v>
      </c>
      <c r="B126" s="84" t="s">
        <v>237</v>
      </c>
      <c r="C126" s="95" t="s">
        <v>52</v>
      </c>
      <c r="D126" s="91" t="s">
        <v>226</v>
      </c>
      <c r="E126" s="91" t="s">
        <v>54</v>
      </c>
      <c r="F126" s="91"/>
      <c r="G126" s="91"/>
      <c r="H126" s="91"/>
      <c r="I126" s="91"/>
      <c r="J126" s="91"/>
      <c r="K126" s="91"/>
      <c r="L126" s="91"/>
      <c r="M126" s="91"/>
      <c r="N126" s="91"/>
      <c r="O126" s="91"/>
      <c r="P126" s="91"/>
      <c r="Q126" s="91"/>
      <c r="R126" s="91"/>
      <c r="S126" s="91"/>
      <c r="T126" s="91"/>
      <c r="U126" s="91"/>
      <c r="V126" s="91"/>
      <c r="W126" s="91"/>
      <c r="X126" s="91"/>
      <c r="Y126" s="91"/>
      <c r="Z126" s="91" t="s">
        <v>238</v>
      </c>
      <c r="AA126" s="91" t="s">
        <v>65</v>
      </c>
      <c r="AB126" s="91" t="s">
        <v>239</v>
      </c>
      <c r="AC126" s="56" t="s">
        <v>601</v>
      </c>
      <c r="AD126" s="58" t="s">
        <v>65</v>
      </c>
      <c r="AE126" s="57" t="s">
        <v>602</v>
      </c>
      <c r="AF126" s="19" t="s">
        <v>34</v>
      </c>
      <c r="AG126" s="130" t="s">
        <v>87</v>
      </c>
      <c r="AH126" s="130" t="s">
        <v>240</v>
      </c>
      <c r="AI126" s="109">
        <v>2081.4</v>
      </c>
      <c r="AJ126" s="109">
        <v>2008.7</v>
      </c>
      <c r="AK126" s="215">
        <v>8093.2</v>
      </c>
      <c r="AL126" s="215">
        <v>1501.6</v>
      </c>
      <c r="AM126" s="215">
        <v>1348.6</v>
      </c>
      <c r="AN126" s="215">
        <v>1348.6</v>
      </c>
      <c r="AO126" s="116" t="s">
        <v>241</v>
      </c>
      <c r="AP126" s="17"/>
    </row>
    <row r="127" spans="1:42" ht="150" x14ac:dyDescent="0.25">
      <c r="A127" s="87"/>
      <c r="B127" s="88"/>
      <c r="C127" s="139" t="s">
        <v>242</v>
      </c>
      <c r="D127" s="140" t="s">
        <v>101</v>
      </c>
      <c r="E127" s="140" t="s">
        <v>243</v>
      </c>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52" t="s">
        <v>601</v>
      </c>
      <c r="AD127" s="39" t="s">
        <v>65</v>
      </c>
      <c r="AE127" s="43" t="s">
        <v>602</v>
      </c>
      <c r="AF127" s="21"/>
      <c r="AG127" s="131"/>
      <c r="AH127" s="131"/>
      <c r="AI127" s="110" t="s">
        <v>41</v>
      </c>
      <c r="AJ127" s="110" t="s">
        <v>41</v>
      </c>
      <c r="AK127" s="216"/>
      <c r="AL127" s="216"/>
      <c r="AM127" s="216"/>
      <c r="AN127" s="216"/>
      <c r="AO127" s="117" t="s">
        <v>241</v>
      </c>
      <c r="AP127" s="17"/>
    </row>
    <row r="128" spans="1:42" ht="225" x14ac:dyDescent="0.25">
      <c r="A128" s="87"/>
      <c r="B128" s="88"/>
      <c r="C128" s="141"/>
      <c r="D128" s="142"/>
      <c r="E128" s="142"/>
      <c r="F128" s="142"/>
      <c r="G128" s="142"/>
      <c r="H128" s="142"/>
      <c r="I128" s="142"/>
      <c r="J128" s="142"/>
      <c r="K128" s="142"/>
      <c r="L128" s="142"/>
      <c r="M128" s="142" t="s">
        <v>244</v>
      </c>
      <c r="N128" s="142" t="s">
        <v>65</v>
      </c>
      <c r="O128" s="142" t="s">
        <v>245</v>
      </c>
      <c r="P128" s="142" t="s">
        <v>166</v>
      </c>
      <c r="Q128" s="142"/>
      <c r="R128" s="142"/>
      <c r="S128" s="142"/>
      <c r="T128" s="142"/>
      <c r="U128" s="142"/>
      <c r="V128" s="142"/>
      <c r="W128" s="142"/>
      <c r="X128" s="142"/>
      <c r="Y128" s="142"/>
      <c r="Z128" s="142"/>
      <c r="AA128" s="142"/>
      <c r="AB128" s="142"/>
      <c r="AC128" s="194"/>
      <c r="AD128" s="194"/>
      <c r="AE128" s="194"/>
      <c r="AF128" s="21"/>
      <c r="AG128" s="131" t="s">
        <v>87</v>
      </c>
      <c r="AH128" s="131" t="s">
        <v>240</v>
      </c>
      <c r="AI128" s="110">
        <v>942.7</v>
      </c>
      <c r="AJ128" s="110">
        <v>870</v>
      </c>
      <c r="AK128" s="216"/>
      <c r="AL128" s="216"/>
      <c r="AM128" s="216"/>
      <c r="AN128" s="216"/>
      <c r="AO128" s="117" t="s">
        <v>80</v>
      </c>
      <c r="AP128" s="17"/>
    </row>
    <row r="129" spans="1:42" ht="409.5" x14ac:dyDescent="0.25">
      <c r="A129" s="83" t="s">
        <v>246</v>
      </c>
      <c r="B129" s="84" t="s">
        <v>247</v>
      </c>
      <c r="C129" s="95" t="s">
        <v>52</v>
      </c>
      <c r="D129" s="91" t="s">
        <v>226</v>
      </c>
      <c r="E129" s="91" t="s">
        <v>54</v>
      </c>
      <c r="F129" s="91"/>
      <c r="G129" s="91"/>
      <c r="H129" s="91"/>
      <c r="I129" s="91"/>
      <c r="J129" s="91"/>
      <c r="K129" s="91"/>
      <c r="L129" s="91"/>
      <c r="M129" s="91"/>
      <c r="N129" s="91"/>
      <c r="O129" s="91"/>
      <c r="P129" s="91"/>
      <c r="Q129" s="91"/>
      <c r="R129" s="91"/>
      <c r="S129" s="91"/>
      <c r="T129" s="91"/>
      <c r="U129" s="91"/>
      <c r="V129" s="91"/>
      <c r="W129" s="91"/>
      <c r="X129" s="91"/>
      <c r="Y129" s="91"/>
      <c r="Z129" s="91" t="s">
        <v>248</v>
      </c>
      <c r="AA129" s="91" t="s">
        <v>65</v>
      </c>
      <c r="AB129" s="91" t="s">
        <v>249</v>
      </c>
      <c r="AC129" s="56" t="s">
        <v>603</v>
      </c>
      <c r="AD129" s="58" t="s">
        <v>65</v>
      </c>
      <c r="AE129" s="65" t="s">
        <v>686</v>
      </c>
      <c r="AF129" s="156" t="s">
        <v>172</v>
      </c>
      <c r="AG129" s="130" t="s">
        <v>118</v>
      </c>
      <c r="AH129" s="130" t="s">
        <v>166</v>
      </c>
      <c r="AI129" s="109">
        <v>1441.5</v>
      </c>
      <c r="AJ129" s="109">
        <v>1441.5</v>
      </c>
      <c r="AK129" s="215">
        <v>1401.2</v>
      </c>
      <c r="AL129" s="215">
        <v>2196.6999999999998</v>
      </c>
      <c r="AM129" s="215">
        <v>1418.7</v>
      </c>
      <c r="AN129" s="215">
        <v>1418.7</v>
      </c>
      <c r="AO129" s="116" t="s">
        <v>235</v>
      </c>
      <c r="AP129" s="17"/>
    </row>
    <row r="130" spans="1:42" ht="300" x14ac:dyDescent="0.25">
      <c r="A130" s="87"/>
      <c r="B130" s="88"/>
      <c r="C130" s="139" t="s">
        <v>250</v>
      </c>
      <c r="D130" s="140" t="s">
        <v>251</v>
      </c>
      <c r="E130" s="140" t="s">
        <v>252</v>
      </c>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52" t="s">
        <v>604</v>
      </c>
      <c r="AD130" s="50" t="s">
        <v>65</v>
      </c>
      <c r="AE130" s="48" t="s">
        <v>689</v>
      </c>
      <c r="AF130" s="157"/>
      <c r="AG130" s="131"/>
      <c r="AH130" s="131"/>
      <c r="AI130" s="110" t="s">
        <v>41</v>
      </c>
      <c r="AJ130" s="110" t="s">
        <v>41</v>
      </c>
      <c r="AK130" s="216"/>
      <c r="AL130" s="216"/>
      <c r="AM130" s="216"/>
      <c r="AN130" s="216"/>
      <c r="AO130" s="117" t="s">
        <v>235</v>
      </c>
      <c r="AP130" s="17"/>
    </row>
    <row r="131" spans="1:42" ht="393.75" x14ac:dyDescent="0.25">
      <c r="A131" s="87"/>
      <c r="B131" s="88"/>
      <c r="C131" s="139"/>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52" t="s">
        <v>688</v>
      </c>
      <c r="AD131" s="50" t="s">
        <v>65</v>
      </c>
      <c r="AE131" s="48" t="s">
        <v>687</v>
      </c>
      <c r="AF131" s="157"/>
      <c r="AG131" s="131"/>
      <c r="AH131" s="131"/>
      <c r="AI131" s="110"/>
      <c r="AJ131" s="110"/>
      <c r="AK131" s="216"/>
      <c r="AL131" s="216"/>
      <c r="AM131" s="216"/>
      <c r="AN131" s="216"/>
      <c r="AO131" s="117"/>
      <c r="AP131" s="17"/>
    </row>
    <row r="132" spans="1:42" ht="225" x14ac:dyDescent="0.25">
      <c r="A132" s="87"/>
      <c r="B132" s="88"/>
      <c r="C132" s="141"/>
      <c r="D132" s="142"/>
      <c r="E132" s="142"/>
      <c r="F132" s="142"/>
      <c r="G132" s="142"/>
      <c r="H132" s="142"/>
      <c r="I132" s="142"/>
      <c r="J132" s="142"/>
      <c r="K132" s="142"/>
      <c r="L132" s="142"/>
      <c r="M132" s="142" t="s">
        <v>253</v>
      </c>
      <c r="N132" s="142" t="s">
        <v>65</v>
      </c>
      <c r="O132" s="142" t="s">
        <v>245</v>
      </c>
      <c r="P132" s="142" t="s">
        <v>166</v>
      </c>
      <c r="Q132" s="142"/>
      <c r="R132" s="142"/>
      <c r="S132" s="142"/>
      <c r="T132" s="142"/>
      <c r="U132" s="142"/>
      <c r="V132" s="142"/>
      <c r="W132" s="142"/>
      <c r="X132" s="142"/>
      <c r="Y132" s="142"/>
      <c r="Z132" s="142"/>
      <c r="AA132" s="142"/>
      <c r="AB132" s="142"/>
      <c r="AC132" s="158" t="s">
        <v>605</v>
      </c>
      <c r="AD132" s="159" t="s">
        <v>540</v>
      </c>
      <c r="AE132" s="160" t="s">
        <v>606</v>
      </c>
      <c r="AF132" s="161"/>
      <c r="AG132" s="131"/>
      <c r="AH132" s="131"/>
      <c r="AI132" s="110" t="s">
        <v>41</v>
      </c>
      <c r="AJ132" s="110" t="s">
        <v>41</v>
      </c>
      <c r="AK132" s="216"/>
      <c r="AL132" s="216"/>
      <c r="AM132" s="216"/>
      <c r="AN132" s="216"/>
      <c r="AO132" s="117" t="s">
        <v>42</v>
      </c>
      <c r="AP132" s="17"/>
    </row>
    <row r="133" spans="1:42" ht="262.5" x14ac:dyDescent="0.25">
      <c r="A133" s="83" t="s">
        <v>254</v>
      </c>
      <c r="B133" s="84" t="s">
        <v>255</v>
      </c>
      <c r="C133" s="95" t="s">
        <v>52</v>
      </c>
      <c r="D133" s="91" t="s">
        <v>256</v>
      </c>
      <c r="E133" s="91" t="s">
        <v>54</v>
      </c>
      <c r="F133" s="91"/>
      <c r="G133" s="91"/>
      <c r="H133" s="91"/>
      <c r="I133" s="91"/>
      <c r="J133" s="91"/>
      <c r="K133" s="91"/>
      <c r="L133" s="91"/>
      <c r="M133" s="91"/>
      <c r="N133" s="91"/>
      <c r="O133" s="91"/>
      <c r="P133" s="91"/>
      <c r="Q133" s="91"/>
      <c r="R133" s="91"/>
      <c r="S133" s="91"/>
      <c r="T133" s="91"/>
      <c r="U133" s="91"/>
      <c r="V133" s="91"/>
      <c r="W133" s="91"/>
      <c r="X133" s="91"/>
      <c r="Y133" s="91"/>
      <c r="Z133" s="91" t="s">
        <v>64</v>
      </c>
      <c r="AA133" s="91" t="s">
        <v>65</v>
      </c>
      <c r="AB133" s="91" t="s">
        <v>66</v>
      </c>
      <c r="AC133" s="28" t="s">
        <v>553</v>
      </c>
      <c r="AD133" s="23" t="s">
        <v>65</v>
      </c>
      <c r="AE133" s="30" t="s">
        <v>554</v>
      </c>
      <c r="AF133" s="19" t="s">
        <v>257</v>
      </c>
      <c r="AG133" s="130" t="s">
        <v>258</v>
      </c>
      <c r="AH133" s="130" t="s">
        <v>78</v>
      </c>
      <c r="AI133" s="109">
        <v>7517.1</v>
      </c>
      <c r="AJ133" s="109">
        <v>7437.1</v>
      </c>
      <c r="AK133" s="215">
        <v>10973.1</v>
      </c>
      <c r="AL133" s="215">
        <v>27416.1</v>
      </c>
      <c r="AM133" s="215">
        <v>19215.099999999999</v>
      </c>
      <c r="AN133" s="215">
        <v>5987.1</v>
      </c>
      <c r="AO133" s="116" t="s">
        <v>51</v>
      </c>
      <c r="AP133" s="17"/>
    </row>
    <row r="134" spans="1:42" ht="281.25" x14ac:dyDescent="0.25">
      <c r="A134" s="87"/>
      <c r="B134" s="88"/>
      <c r="C134" s="139" t="s">
        <v>259</v>
      </c>
      <c r="D134" s="140" t="s">
        <v>260</v>
      </c>
      <c r="E134" s="140" t="s">
        <v>261</v>
      </c>
      <c r="F134" s="140"/>
      <c r="G134" s="140"/>
      <c r="H134" s="140"/>
      <c r="I134" s="140"/>
      <c r="J134" s="140"/>
      <c r="K134" s="140"/>
      <c r="L134" s="140"/>
      <c r="M134" s="140"/>
      <c r="N134" s="140"/>
      <c r="O134" s="140"/>
      <c r="P134" s="140"/>
      <c r="Q134" s="140"/>
      <c r="R134" s="140"/>
      <c r="S134" s="140"/>
      <c r="T134" s="140"/>
      <c r="U134" s="140"/>
      <c r="V134" s="140"/>
      <c r="W134" s="140"/>
      <c r="X134" s="140"/>
      <c r="Y134" s="140"/>
      <c r="Z134" s="140" t="s">
        <v>130</v>
      </c>
      <c r="AA134" s="140" t="s">
        <v>65</v>
      </c>
      <c r="AB134" s="140" t="s">
        <v>131</v>
      </c>
      <c r="AC134" s="66" t="s">
        <v>564</v>
      </c>
      <c r="AD134" s="45" t="s">
        <v>65</v>
      </c>
      <c r="AE134" s="45" t="s">
        <v>607</v>
      </c>
      <c r="AF134" s="21"/>
      <c r="AG134" s="131"/>
      <c r="AH134" s="131"/>
      <c r="AI134" s="110" t="s">
        <v>41</v>
      </c>
      <c r="AJ134" s="110" t="s">
        <v>41</v>
      </c>
      <c r="AK134" s="216"/>
      <c r="AL134" s="216"/>
      <c r="AM134" s="216"/>
      <c r="AN134" s="216"/>
      <c r="AO134" s="117" t="s">
        <v>51</v>
      </c>
      <c r="AP134" s="17"/>
    </row>
    <row r="135" spans="1:42" ht="127.5" x14ac:dyDescent="0.25">
      <c r="A135" s="87"/>
      <c r="B135" s="88"/>
      <c r="C135" s="139" t="s">
        <v>262</v>
      </c>
      <c r="D135" s="140" t="s">
        <v>263</v>
      </c>
      <c r="E135" s="140" t="s">
        <v>264</v>
      </c>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52"/>
      <c r="AD135" s="152"/>
      <c r="AE135" s="152"/>
      <c r="AF135" s="21"/>
      <c r="AG135" s="131"/>
      <c r="AH135" s="131"/>
      <c r="AI135" s="110" t="s">
        <v>41</v>
      </c>
      <c r="AJ135" s="110" t="s">
        <v>41</v>
      </c>
      <c r="AK135" s="216"/>
      <c r="AL135" s="216"/>
      <c r="AM135" s="216"/>
      <c r="AN135" s="216"/>
      <c r="AO135" s="117" t="s">
        <v>51</v>
      </c>
      <c r="AP135" s="17"/>
    </row>
    <row r="136" spans="1:42" ht="150" x14ac:dyDescent="0.25">
      <c r="A136" s="87"/>
      <c r="B136" s="88"/>
      <c r="C136" s="141"/>
      <c r="D136" s="142"/>
      <c r="E136" s="142"/>
      <c r="F136" s="142"/>
      <c r="G136" s="142"/>
      <c r="H136" s="142"/>
      <c r="I136" s="142"/>
      <c r="J136" s="142"/>
      <c r="K136" s="142"/>
      <c r="L136" s="142"/>
      <c r="M136" s="142" t="s">
        <v>265</v>
      </c>
      <c r="N136" s="142" t="s">
        <v>65</v>
      </c>
      <c r="O136" s="142" t="s">
        <v>104</v>
      </c>
      <c r="P136" s="142" t="s">
        <v>258</v>
      </c>
      <c r="Q136" s="142"/>
      <c r="R136" s="142"/>
      <c r="S136" s="142"/>
      <c r="T136" s="142"/>
      <c r="U136" s="142"/>
      <c r="V136" s="142"/>
      <c r="W136" s="142"/>
      <c r="X136" s="142"/>
      <c r="Y136" s="142"/>
      <c r="Z136" s="142"/>
      <c r="AA136" s="142"/>
      <c r="AB136" s="142"/>
      <c r="AC136" s="147"/>
      <c r="AD136" s="147"/>
      <c r="AE136" s="147"/>
      <c r="AF136" s="21"/>
      <c r="AG136" s="131"/>
      <c r="AH136" s="131"/>
      <c r="AI136" s="110" t="s">
        <v>41</v>
      </c>
      <c r="AJ136" s="110" t="s">
        <v>41</v>
      </c>
      <c r="AK136" s="216"/>
      <c r="AL136" s="216"/>
      <c r="AM136" s="216"/>
      <c r="AN136" s="216"/>
      <c r="AO136" s="117" t="s">
        <v>42</v>
      </c>
      <c r="AP136" s="17"/>
    </row>
    <row r="137" spans="1:42" ht="187.5" x14ac:dyDescent="0.25">
      <c r="A137" s="83" t="s">
        <v>266</v>
      </c>
      <c r="B137" s="84" t="s">
        <v>267</v>
      </c>
      <c r="C137" s="95" t="s">
        <v>52</v>
      </c>
      <c r="D137" s="91" t="s">
        <v>256</v>
      </c>
      <c r="E137" s="91" t="s">
        <v>54</v>
      </c>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162" t="s">
        <v>608</v>
      </c>
      <c r="AD137" s="163" t="s">
        <v>65</v>
      </c>
      <c r="AE137" s="163" t="s">
        <v>609</v>
      </c>
      <c r="AF137" s="19" t="s">
        <v>257</v>
      </c>
      <c r="AG137" s="130" t="s">
        <v>258</v>
      </c>
      <c r="AH137" s="130" t="s">
        <v>118</v>
      </c>
      <c r="AI137" s="109">
        <v>1755</v>
      </c>
      <c r="AJ137" s="109">
        <v>1639.3</v>
      </c>
      <c r="AK137" s="215">
        <v>2634.9</v>
      </c>
      <c r="AL137" s="215">
        <f>2211.3-50.9</f>
        <v>2160.4</v>
      </c>
      <c r="AM137" s="215">
        <f>2087.8-50.9</f>
        <v>2036.9</v>
      </c>
      <c r="AN137" s="215">
        <f>2087.8-50.9</f>
        <v>2036.9</v>
      </c>
      <c r="AO137" s="116" t="s">
        <v>89</v>
      </c>
      <c r="AP137" s="17"/>
    </row>
    <row r="138" spans="1:42" ht="112.5" x14ac:dyDescent="0.25">
      <c r="A138" s="87"/>
      <c r="B138" s="88"/>
      <c r="C138" s="139" t="s">
        <v>259</v>
      </c>
      <c r="D138" s="140" t="s">
        <v>260</v>
      </c>
      <c r="E138" s="140" t="s">
        <v>261</v>
      </c>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52"/>
      <c r="AD138" s="152"/>
      <c r="AE138" s="152"/>
      <c r="AF138" s="21"/>
      <c r="AG138" s="131"/>
      <c r="AH138" s="131"/>
      <c r="AI138" s="110" t="s">
        <v>41</v>
      </c>
      <c r="AJ138" s="110" t="s">
        <v>41</v>
      </c>
      <c r="AK138" s="216"/>
      <c r="AL138" s="216"/>
      <c r="AM138" s="216"/>
      <c r="AN138" s="216"/>
      <c r="AO138" s="117" t="s">
        <v>89</v>
      </c>
      <c r="AP138" s="17"/>
    </row>
    <row r="139" spans="1:42" ht="112.5" x14ac:dyDescent="0.25">
      <c r="A139" s="87"/>
      <c r="B139" s="88"/>
      <c r="C139" s="141"/>
      <c r="D139" s="142"/>
      <c r="E139" s="142"/>
      <c r="F139" s="142" t="s">
        <v>268</v>
      </c>
      <c r="G139" s="142" t="s">
        <v>65</v>
      </c>
      <c r="H139" s="142" t="s">
        <v>269</v>
      </c>
      <c r="I139" s="142" t="s">
        <v>166</v>
      </c>
      <c r="J139" s="142"/>
      <c r="K139" s="142"/>
      <c r="L139" s="142"/>
      <c r="M139" s="142"/>
      <c r="N139" s="142"/>
      <c r="O139" s="142"/>
      <c r="P139" s="142"/>
      <c r="Q139" s="142"/>
      <c r="R139" s="142"/>
      <c r="S139" s="142"/>
      <c r="T139" s="142"/>
      <c r="U139" s="142"/>
      <c r="V139" s="142"/>
      <c r="W139" s="142"/>
      <c r="X139" s="142"/>
      <c r="Y139" s="142"/>
      <c r="Z139" s="142"/>
      <c r="AA139" s="142"/>
      <c r="AB139" s="142"/>
      <c r="AC139" s="147"/>
      <c r="AD139" s="147"/>
      <c r="AE139" s="147"/>
      <c r="AF139" s="21"/>
      <c r="AG139" s="131"/>
      <c r="AH139" s="131"/>
      <c r="AI139" s="110" t="s">
        <v>41</v>
      </c>
      <c r="AJ139" s="110" t="s">
        <v>41</v>
      </c>
      <c r="AK139" s="216"/>
      <c r="AL139" s="216"/>
      <c r="AM139" s="216"/>
      <c r="AN139" s="216"/>
      <c r="AO139" s="117" t="s">
        <v>42</v>
      </c>
      <c r="AP139" s="17"/>
    </row>
    <row r="140" spans="1:42" ht="225" x14ac:dyDescent="0.25">
      <c r="A140" s="83" t="s">
        <v>270</v>
      </c>
      <c r="B140" s="84" t="s">
        <v>271</v>
      </c>
      <c r="C140" s="95" t="s">
        <v>52</v>
      </c>
      <c r="D140" s="91" t="s">
        <v>272</v>
      </c>
      <c r="E140" s="91" t="s">
        <v>54</v>
      </c>
      <c r="F140" s="91"/>
      <c r="G140" s="91"/>
      <c r="H140" s="91"/>
      <c r="I140" s="91"/>
      <c r="J140" s="91"/>
      <c r="K140" s="91"/>
      <c r="L140" s="91"/>
      <c r="M140" s="91"/>
      <c r="N140" s="91"/>
      <c r="O140" s="91"/>
      <c r="P140" s="91"/>
      <c r="Q140" s="91"/>
      <c r="R140" s="91"/>
      <c r="S140" s="91"/>
      <c r="T140" s="91"/>
      <c r="U140" s="91"/>
      <c r="V140" s="91"/>
      <c r="W140" s="91" t="s">
        <v>273</v>
      </c>
      <c r="X140" s="91" t="s">
        <v>274</v>
      </c>
      <c r="Y140" s="91" t="s">
        <v>275</v>
      </c>
      <c r="Z140" s="91" t="s">
        <v>140</v>
      </c>
      <c r="AA140" s="91" t="s">
        <v>65</v>
      </c>
      <c r="AB140" s="91" t="s">
        <v>141</v>
      </c>
      <c r="AC140" s="162" t="s">
        <v>610</v>
      </c>
      <c r="AD140" s="163" t="s">
        <v>65</v>
      </c>
      <c r="AE140" s="163" t="s">
        <v>609</v>
      </c>
      <c r="AF140" s="19" t="s">
        <v>116</v>
      </c>
      <c r="AG140" s="130" t="s">
        <v>276</v>
      </c>
      <c r="AH140" s="130" t="s">
        <v>277</v>
      </c>
      <c r="AI140" s="109">
        <v>2702.6</v>
      </c>
      <c r="AJ140" s="109">
        <v>2594.4</v>
      </c>
      <c r="AK140" s="215">
        <v>3322.1</v>
      </c>
      <c r="AL140" s="215">
        <v>2911.4</v>
      </c>
      <c r="AM140" s="215">
        <v>2420.6</v>
      </c>
      <c r="AN140" s="215">
        <v>2420.6</v>
      </c>
      <c r="AO140" s="116" t="s">
        <v>173</v>
      </c>
      <c r="AP140" s="17"/>
    </row>
    <row r="141" spans="1:42" ht="151.5" customHeight="1" x14ac:dyDescent="0.25">
      <c r="A141" s="87"/>
      <c r="B141" s="88"/>
      <c r="C141" s="139" t="s">
        <v>278</v>
      </c>
      <c r="D141" s="140" t="s">
        <v>279</v>
      </c>
      <c r="E141" s="140" t="s">
        <v>280</v>
      </c>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46" t="s">
        <v>763</v>
      </c>
      <c r="AD141" s="25" t="s">
        <v>611</v>
      </c>
      <c r="AE141" s="47" t="s">
        <v>612</v>
      </c>
      <c r="AF141" s="21"/>
      <c r="AG141" s="131"/>
      <c r="AH141" s="131"/>
      <c r="AI141" s="110" t="s">
        <v>41</v>
      </c>
      <c r="AJ141" s="110" t="s">
        <v>41</v>
      </c>
      <c r="AK141" s="216"/>
      <c r="AL141" s="216"/>
      <c r="AM141" s="216"/>
      <c r="AN141" s="216"/>
      <c r="AO141" s="117" t="s">
        <v>173</v>
      </c>
      <c r="AP141" s="17"/>
    </row>
    <row r="142" spans="1:42" ht="153" customHeight="1" x14ac:dyDescent="0.25">
      <c r="A142" s="87"/>
      <c r="B142" s="88"/>
      <c r="C142" s="139"/>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46" t="s">
        <v>764</v>
      </c>
      <c r="AD142" s="25" t="s">
        <v>611</v>
      </c>
      <c r="AE142" s="47" t="s">
        <v>765</v>
      </c>
      <c r="AF142" s="21"/>
      <c r="AG142" s="131"/>
      <c r="AH142" s="131"/>
      <c r="AI142" s="110"/>
      <c r="AJ142" s="110"/>
      <c r="AK142" s="216"/>
      <c r="AL142" s="216"/>
      <c r="AM142" s="216"/>
      <c r="AN142" s="216"/>
      <c r="AO142" s="117"/>
      <c r="AP142" s="17"/>
    </row>
    <row r="143" spans="1:42" ht="206.25" x14ac:dyDescent="0.25">
      <c r="A143" s="87"/>
      <c r="B143" s="88"/>
      <c r="C143" s="139" t="s">
        <v>120</v>
      </c>
      <c r="D143" s="140" t="s">
        <v>121</v>
      </c>
      <c r="E143" s="140" t="s">
        <v>122</v>
      </c>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46" t="s">
        <v>613</v>
      </c>
      <c r="AD143" s="25" t="s">
        <v>540</v>
      </c>
      <c r="AE143" s="47" t="s">
        <v>614</v>
      </c>
      <c r="AF143" s="21"/>
      <c r="AG143" s="131"/>
      <c r="AH143" s="131"/>
      <c r="AI143" s="110" t="s">
        <v>41</v>
      </c>
      <c r="AJ143" s="110" t="s">
        <v>41</v>
      </c>
      <c r="AK143" s="216"/>
      <c r="AL143" s="216"/>
      <c r="AM143" s="216"/>
      <c r="AN143" s="216"/>
      <c r="AO143" s="117" t="s">
        <v>173</v>
      </c>
      <c r="AP143" s="17"/>
    </row>
    <row r="144" spans="1:42" ht="153" x14ac:dyDescent="0.25">
      <c r="A144" s="87"/>
      <c r="B144" s="88"/>
      <c r="C144" s="141" t="s">
        <v>123</v>
      </c>
      <c r="D144" s="142" t="s">
        <v>124</v>
      </c>
      <c r="E144" s="142" t="s">
        <v>125</v>
      </c>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64" t="s">
        <v>615</v>
      </c>
      <c r="AD144" s="165" t="s">
        <v>540</v>
      </c>
      <c r="AE144" s="166" t="s">
        <v>616</v>
      </c>
      <c r="AF144" s="21"/>
      <c r="AG144" s="131"/>
      <c r="AH144" s="131"/>
      <c r="AI144" s="110" t="s">
        <v>41</v>
      </c>
      <c r="AJ144" s="110" t="s">
        <v>41</v>
      </c>
      <c r="AK144" s="216"/>
      <c r="AL144" s="216"/>
      <c r="AM144" s="216"/>
      <c r="AN144" s="216"/>
      <c r="AO144" s="117" t="s">
        <v>173</v>
      </c>
      <c r="AP144" s="17"/>
    </row>
    <row r="145" spans="1:42" ht="409.5" x14ac:dyDescent="0.25">
      <c r="A145" s="83" t="s">
        <v>281</v>
      </c>
      <c r="B145" s="84" t="s">
        <v>282</v>
      </c>
      <c r="C145" s="85" t="s">
        <v>52</v>
      </c>
      <c r="D145" s="86" t="s">
        <v>283</v>
      </c>
      <c r="E145" s="86" t="s">
        <v>54</v>
      </c>
      <c r="F145" s="86"/>
      <c r="G145" s="86"/>
      <c r="H145" s="86"/>
      <c r="I145" s="86"/>
      <c r="J145" s="86"/>
      <c r="K145" s="86"/>
      <c r="L145" s="86"/>
      <c r="M145" s="86"/>
      <c r="N145" s="86"/>
      <c r="O145" s="86"/>
      <c r="P145" s="86"/>
      <c r="Q145" s="86"/>
      <c r="R145" s="86"/>
      <c r="S145" s="86"/>
      <c r="T145" s="86"/>
      <c r="U145" s="86"/>
      <c r="V145" s="86"/>
      <c r="W145" s="86" t="s">
        <v>284</v>
      </c>
      <c r="X145" s="86" t="s">
        <v>65</v>
      </c>
      <c r="Y145" s="86" t="s">
        <v>285</v>
      </c>
      <c r="Z145" s="86"/>
      <c r="AA145" s="86"/>
      <c r="AB145" s="86"/>
      <c r="AC145" s="201"/>
      <c r="AD145" s="201"/>
      <c r="AE145" s="201"/>
      <c r="AF145" s="19" t="s">
        <v>286</v>
      </c>
      <c r="AG145" s="130" t="s">
        <v>87</v>
      </c>
      <c r="AH145" s="130" t="s">
        <v>240</v>
      </c>
      <c r="AI145" s="109" t="s">
        <v>41</v>
      </c>
      <c r="AJ145" s="109" t="s">
        <v>41</v>
      </c>
      <c r="AK145" s="217">
        <v>6000</v>
      </c>
      <c r="AL145" s="217"/>
      <c r="AM145" s="217"/>
      <c r="AN145" s="217"/>
      <c r="AO145" s="116" t="s">
        <v>287</v>
      </c>
      <c r="AP145" s="17"/>
    </row>
    <row r="146" spans="1:42" ht="112.5" x14ac:dyDescent="0.25">
      <c r="A146" s="87"/>
      <c r="B146" s="88"/>
      <c r="C146" s="89" t="s">
        <v>288</v>
      </c>
      <c r="D146" s="90" t="s">
        <v>289</v>
      </c>
      <c r="E146" s="90" t="s">
        <v>290</v>
      </c>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20"/>
      <c r="AD146" s="20"/>
      <c r="AE146" s="20"/>
      <c r="AF146" s="21"/>
      <c r="AG146" s="131"/>
      <c r="AH146" s="131"/>
      <c r="AI146" s="110" t="s">
        <v>41</v>
      </c>
      <c r="AJ146" s="110" t="s">
        <v>41</v>
      </c>
      <c r="AK146" s="221"/>
      <c r="AL146" s="221"/>
      <c r="AM146" s="221"/>
      <c r="AN146" s="221"/>
      <c r="AO146" s="117" t="s">
        <v>287</v>
      </c>
      <c r="AP146" s="17"/>
    </row>
    <row r="147" spans="1:42" ht="112.5" x14ac:dyDescent="0.25">
      <c r="A147" s="80" t="s">
        <v>291</v>
      </c>
      <c r="B147" s="81" t="s">
        <v>292</v>
      </c>
      <c r="C147" s="82" t="s">
        <v>40</v>
      </c>
      <c r="D147" s="82" t="s">
        <v>40</v>
      </c>
      <c r="E147" s="82" t="s">
        <v>40</v>
      </c>
      <c r="F147" s="82" t="s">
        <v>40</v>
      </c>
      <c r="G147" s="82" t="s">
        <v>40</v>
      </c>
      <c r="H147" s="82" t="s">
        <v>40</v>
      </c>
      <c r="I147" s="82" t="s">
        <v>40</v>
      </c>
      <c r="J147" s="82" t="s">
        <v>40</v>
      </c>
      <c r="K147" s="82" t="s">
        <v>40</v>
      </c>
      <c r="L147" s="82" t="s">
        <v>40</v>
      </c>
      <c r="M147" s="82" t="s">
        <v>40</v>
      </c>
      <c r="N147" s="82" t="s">
        <v>40</v>
      </c>
      <c r="O147" s="82" t="s">
        <v>40</v>
      </c>
      <c r="P147" s="82" t="s">
        <v>40</v>
      </c>
      <c r="Q147" s="82" t="s">
        <v>40</v>
      </c>
      <c r="R147" s="82" t="s">
        <v>40</v>
      </c>
      <c r="S147" s="82" t="s">
        <v>40</v>
      </c>
      <c r="T147" s="82" t="s">
        <v>40</v>
      </c>
      <c r="U147" s="82" t="s">
        <v>40</v>
      </c>
      <c r="V147" s="82" t="s">
        <v>40</v>
      </c>
      <c r="W147" s="82" t="s">
        <v>40</v>
      </c>
      <c r="X147" s="82" t="s">
        <v>40</v>
      </c>
      <c r="Y147" s="82" t="s">
        <v>40</v>
      </c>
      <c r="Z147" s="82" t="s">
        <v>40</v>
      </c>
      <c r="AA147" s="82" t="s">
        <v>40</v>
      </c>
      <c r="AB147" s="82" t="s">
        <v>40</v>
      </c>
      <c r="AC147" s="18" t="s">
        <v>40</v>
      </c>
      <c r="AD147" s="18" t="s">
        <v>40</v>
      </c>
      <c r="AE147" s="18" t="s">
        <v>40</v>
      </c>
      <c r="AF147" s="18" t="s">
        <v>40</v>
      </c>
      <c r="AG147" s="129" t="s">
        <v>40</v>
      </c>
      <c r="AH147" s="129" t="s">
        <v>40</v>
      </c>
      <c r="AI147" s="108">
        <v>10007.9</v>
      </c>
      <c r="AJ147" s="108">
        <v>9899.5</v>
      </c>
      <c r="AK147" s="213">
        <f>AK148+AK150+AK153+AK155</f>
        <v>9527.0999999999985</v>
      </c>
      <c r="AL147" s="213">
        <f t="shared" ref="AL147:AN147" si="2">AL148+AL150+AL153+AL155</f>
        <v>9822.5</v>
      </c>
      <c r="AM147" s="213">
        <f t="shared" si="2"/>
        <v>929.9</v>
      </c>
      <c r="AN147" s="213">
        <f t="shared" si="2"/>
        <v>929.9</v>
      </c>
      <c r="AO147" s="115" t="s">
        <v>42</v>
      </c>
      <c r="AP147" s="17"/>
    </row>
    <row r="148" spans="1:42" ht="243.75" x14ac:dyDescent="0.25">
      <c r="A148" s="83" t="s">
        <v>293</v>
      </c>
      <c r="B148" s="84" t="s">
        <v>294</v>
      </c>
      <c r="C148" s="95" t="s">
        <v>52</v>
      </c>
      <c r="D148" s="91" t="s">
        <v>295</v>
      </c>
      <c r="E148" s="91" t="s">
        <v>54</v>
      </c>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199" t="s">
        <v>785</v>
      </c>
      <c r="AD148" s="37" t="s">
        <v>65</v>
      </c>
      <c r="AE148" s="58" t="s">
        <v>786</v>
      </c>
      <c r="AF148" s="19" t="s">
        <v>212</v>
      </c>
      <c r="AG148" s="130" t="s">
        <v>105</v>
      </c>
      <c r="AH148" s="130" t="s">
        <v>88</v>
      </c>
      <c r="AI148" s="109">
        <v>691</v>
      </c>
      <c r="AJ148" s="109">
        <v>691</v>
      </c>
      <c r="AK148" s="215">
        <v>713.5</v>
      </c>
      <c r="AL148" s="215">
        <v>929.9</v>
      </c>
      <c r="AM148" s="215">
        <v>929.9</v>
      </c>
      <c r="AN148" s="215">
        <v>929.9</v>
      </c>
      <c r="AO148" s="116" t="s">
        <v>99</v>
      </c>
      <c r="AP148" s="17"/>
    </row>
    <row r="149" spans="1:42" ht="243.75" x14ac:dyDescent="0.25">
      <c r="A149" s="87"/>
      <c r="B149" s="88"/>
      <c r="C149" s="141" t="s">
        <v>296</v>
      </c>
      <c r="D149" s="142" t="s">
        <v>297</v>
      </c>
      <c r="E149" s="142" t="s">
        <v>298</v>
      </c>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200" t="s">
        <v>787</v>
      </c>
      <c r="AD149" s="67" t="s">
        <v>65</v>
      </c>
      <c r="AE149" s="42" t="s">
        <v>708</v>
      </c>
      <c r="AF149" s="21"/>
      <c r="AG149" s="131"/>
      <c r="AH149" s="131"/>
      <c r="AI149" s="110" t="s">
        <v>41</v>
      </c>
      <c r="AJ149" s="110" t="s">
        <v>41</v>
      </c>
      <c r="AK149" s="216"/>
      <c r="AL149" s="216"/>
      <c r="AM149" s="216"/>
      <c r="AN149" s="216"/>
      <c r="AO149" s="117" t="s">
        <v>99</v>
      </c>
      <c r="AP149" s="17"/>
    </row>
    <row r="150" spans="1:42" ht="187.5" x14ac:dyDescent="0.25">
      <c r="A150" s="167" t="s">
        <v>299</v>
      </c>
      <c r="B150" s="168" t="s">
        <v>300</v>
      </c>
      <c r="C150" s="95" t="s">
        <v>52</v>
      </c>
      <c r="D150" s="91" t="s">
        <v>295</v>
      </c>
      <c r="E150" s="91" t="s">
        <v>54</v>
      </c>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28" t="s">
        <v>617</v>
      </c>
      <c r="AD150" s="37" t="s">
        <v>65</v>
      </c>
      <c r="AE150" s="58" t="s">
        <v>713</v>
      </c>
      <c r="AF150" s="59" t="s">
        <v>33</v>
      </c>
      <c r="AG150" s="132" t="s">
        <v>301</v>
      </c>
      <c r="AH150" s="132" t="s">
        <v>302</v>
      </c>
      <c r="AI150" s="111">
        <v>2208.6999999999998</v>
      </c>
      <c r="AJ150" s="111">
        <v>2181.1</v>
      </c>
      <c r="AK150" s="215">
        <v>2057.1999999999998</v>
      </c>
      <c r="AL150" s="215">
        <v>2080.6999999999998</v>
      </c>
      <c r="AM150" s="215">
        <v>0</v>
      </c>
      <c r="AN150" s="215">
        <v>0</v>
      </c>
      <c r="AO150" s="118" t="s">
        <v>99</v>
      </c>
      <c r="AP150" s="17"/>
    </row>
    <row r="151" spans="1:42" ht="187.5" x14ac:dyDescent="0.25">
      <c r="A151" s="169"/>
      <c r="B151" s="171"/>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28" t="s">
        <v>715</v>
      </c>
      <c r="AD151" s="37" t="s">
        <v>65</v>
      </c>
      <c r="AE151" s="58" t="s">
        <v>714</v>
      </c>
      <c r="AF151" s="79"/>
      <c r="AG151" s="134"/>
      <c r="AH151" s="134"/>
      <c r="AI151" s="113"/>
      <c r="AJ151" s="113"/>
      <c r="AK151" s="222"/>
      <c r="AL151" s="222"/>
      <c r="AM151" s="222"/>
      <c r="AN151" s="222"/>
      <c r="AO151" s="120"/>
      <c r="AP151" s="17"/>
    </row>
    <row r="152" spans="1:42" ht="187.5" x14ac:dyDescent="0.25">
      <c r="A152" s="169"/>
      <c r="B152" s="171"/>
      <c r="C152" s="179"/>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28" t="s">
        <v>716</v>
      </c>
      <c r="AD152" s="37" t="s">
        <v>65</v>
      </c>
      <c r="AE152" s="58" t="s">
        <v>692</v>
      </c>
      <c r="AF152" s="79"/>
      <c r="AG152" s="134"/>
      <c r="AH152" s="134"/>
      <c r="AI152" s="113"/>
      <c r="AJ152" s="113"/>
      <c r="AK152" s="222"/>
      <c r="AL152" s="222"/>
      <c r="AM152" s="222"/>
      <c r="AN152" s="222"/>
      <c r="AO152" s="120"/>
      <c r="AP152" s="17"/>
    </row>
    <row r="153" spans="1:42" ht="168.75" x14ac:dyDescent="0.25">
      <c r="A153" s="169"/>
      <c r="B153" s="171"/>
      <c r="C153" s="153"/>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25" t="s">
        <v>618</v>
      </c>
      <c r="AD153" s="39" t="s">
        <v>65</v>
      </c>
      <c r="AE153" s="50" t="s">
        <v>619</v>
      </c>
      <c r="AF153" s="79"/>
      <c r="AG153" s="134"/>
      <c r="AH153" s="134"/>
      <c r="AI153" s="113"/>
      <c r="AJ153" s="113"/>
      <c r="AK153" s="222"/>
      <c r="AL153" s="222"/>
      <c r="AM153" s="222"/>
      <c r="AN153" s="222"/>
      <c r="AO153" s="120"/>
      <c r="AP153" s="17"/>
    </row>
    <row r="154" spans="1:42" ht="187.5" x14ac:dyDescent="0.25">
      <c r="A154" s="170"/>
      <c r="B154" s="172"/>
      <c r="C154" s="141" t="s">
        <v>303</v>
      </c>
      <c r="D154" s="142" t="s">
        <v>304</v>
      </c>
      <c r="E154" s="142" t="s">
        <v>305</v>
      </c>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40" t="s">
        <v>620</v>
      </c>
      <c r="AD154" s="67" t="s">
        <v>65</v>
      </c>
      <c r="AE154" s="42" t="s">
        <v>621</v>
      </c>
      <c r="AF154" s="173"/>
      <c r="AG154" s="174"/>
      <c r="AH154" s="174"/>
      <c r="AI154" s="175" t="s">
        <v>41</v>
      </c>
      <c r="AJ154" s="175" t="s">
        <v>41</v>
      </c>
      <c r="AK154" s="223"/>
      <c r="AL154" s="223"/>
      <c r="AM154" s="223"/>
      <c r="AN154" s="223"/>
      <c r="AO154" s="176" t="s">
        <v>99</v>
      </c>
      <c r="AP154" s="17"/>
    </row>
    <row r="155" spans="1:42" ht="195" x14ac:dyDescent="0.25">
      <c r="A155" s="167" t="s">
        <v>306</v>
      </c>
      <c r="B155" s="168" t="s">
        <v>307</v>
      </c>
      <c r="C155" s="95" t="s">
        <v>52</v>
      </c>
      <c r="D155" s="91" t="s">
        <v>295</v>
      </c>
      <c r="E155" s="91" t="s">
        <v>54</v>
      </c>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28" t="s">
        <v>617</v>
      </c>
      <c r="AD155" s="37" t="s">
        <v>65</v>
      </c>
      <c r="AE155" s="58" t="s">
        <v>713</v>
      </c>
      <c r="AF155" s="59" t="s">
        <v>33</v>
      </c>
      <c r="AG155" s="132" t="s">
        <v>308</v>
      </c>
      <c r="AH155" s="132" t="s">
        <v>309</v>
      </c>
      <c r="AI155" s="111">
        <v>7108.2</v>
      </c>
      <c r="AJ155" s="111">
        <v>7027.4</v>
      </c>
      <c r="AK155" s="215">
        <v>6756.4</v>
      </c>
      <c r="AL155" s="215">
        <v>6811.9</v>
      </c>
      <c r="AM155" s="215">
        <v>0</v>
      </c>
      <c r="AN155" s="215">
        <v>0</v>
      </c>
      <c r="AO155" s="118" t="s">
        <v>99</v>
      </c>
      <c r="AP155" s="17"/>
    </row>
    <row r="156" spans="1:42" ht="187.5" x14ac:dyDescent="0.25">
      <c r="A156" s="169"/>
      <c r="B156" s="171"/>
      <c r="C156" s="179"/>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28" t="s">
        <v>715</v>
      </c>
      <c r="AD156" s="37" t="s">
        <v>65</v>
      </c>
      <c r="AE156" s="58" t="s">
        <v>714</v>
      </c>
      <c r="AF156" s="79"/>
      <c r="AG156" s="134"/>
      <c r="AH156" s="134"/>
      <c r="AI156" s="113"/>
      <c r="AJ156" s="113"/>
      <c r="AK156" s="222"/>
      <c r="AL156" s="222"/>
      <c r="AM156" s="222"/>
      <c r="AN156" s="222"/>
      <c r="AO156" s="120"/>
      <c r="AP156" s="17"/>
    </row>
    <row r="157" spans="1:42" ht="187.5" x14ac:dyDescent="0.25">
      <c r="A157" s="169"/>
      <c r="B157" s="171"/>
      <c r="C157" s="153"/>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31" t="s">
        <v>693</v>
      </c>
      <c r="AD157" s="39" t="s">
        <v>65</v>
      </c>
      <c r="AE157" s="50" t="s">
        <v>692</v>
      </c>
      <c r="AF157" s="79"/>
      <c r="AG157" s="134"/>
      <c r="AH157" s="134"/>
      <c r="AI157" s="113"/>
      <c r="AJ157" s="113"/>
      <c r="AK157" s="222"/>
      <c r="AL157" s="222"/>
      <c r="AM157" s="222"/>
      <c r="AN157" s="222"/>
      <c r="AO157" s="120"/>
      <c r="AP157" s="17"/>
    </row>
    <row r="158" spans="1:42" ht="168.75" x14ac:dyDescent="0.25">
      <c r="A158" s="169"/>
      <c r="B158" s="171"/>
      <c r="C158" s="153"/>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25" t="s">
        <v>618</v>
      </c>
      <c r="AD158" s="39" t="s">
        <v>65</v>
      </c>
      <c r="AE158" s="50" t="s">
        <v>619</v>
      </c>
      <c r="AF158" s="79"/>
      <c r="AG158" s="134"/>
      <c r="AH158" s="134"/>
      <c r="AI158" s="113"/>
      <c r="AJ158" s="113"/>
      <c r="AK158" s="222"/>
      <c r="AL158" s="222"/>
      <c r="AM158" s="222"/>
      <c r="AN158" s="222"/>
      <c r="AO158" s="120"/>
      <c r="AP158" s="17"/>
    </row>
    <row r="159" spans="1:42" ht="187.5" x14ac:dyDescent="0.25">
      <c r="A159" s="170"/>
      <c r="B159" s="172"/>
      <c r="C159" s="141" t="s">
        <v>303</v>
      </c>
      <c r="D159" s="142" t="s">
        <v>304</v>
      </c>
      <c r="E159" s="142" t="s">
        <v>305</v>
      </c>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40" t="s">
        <v>620</v>
      </c>
      <c r="AD159" s="67" t="s">
        <v>65</v>
      </c>
      <c r="AE159" s="42" t="s">
        <v>621</v>
      </c>
      <c r="AF159" s="173"/>
      <c r="AG159" s="174"/>
      <c r="AH159" s="174"/>
      <c r="AI159" s="175" t="s">
        <v>41</v>
      </c>
      <c r="AJ159" s="175" t="s">
        <v>41</v>
      </c>
      <c r="AK159" s="223"/>
      <c r="AL159" s="223"/>
      <c r="AM159" s="223"/>
      <c r="AN159" s="223"/>
      <c r="AO159" s="176" t="s">
        <v>99</v>
      </c>
      <c r="AP159" s="17"/>
    </row>
    <row r="160" spans="1:42" ht="243.75" x14ac:dyDescent="0.25">
      <c r="A160" s="80" t="s">
        <v>310</v>
      </c>
      <c r="B160" s="81" t="s">
        <v>311</v>
      </c>
      <c r="C160" s="82" t="s">
        <v>40</v>
      </c>
      <c r="D160" s="82" t="s">
        <v>40</v>
      </c>
      <c r="E160" s="82" t="s">
        <v>40</v>
      </c>
      <c r="F160" s="82" t="s">
        <v>40</v>
      </c>
      <c r="G160" s="82" t="s">
        <v>40</v>
      </c>
      <c r="H160" s="82" t="s">
        <v>40</v>
      </c>
      <c r="I160" s="82" t="s">
        <v>40</v>
      </c>
      <c r="J160" s="82" t="s">
        <v>40</v>
      </c>
      <c r="K160" s="82" t="s">
        <v>40</v>
      </c>
      <c r="L160" s="82" t="s">
        <v>40</v>
      </c>
      <c r="M160" s="82" t="s">
        <v>40</v>
      </c>
      <c r="N160" s="82" t="s">
        <v>40</v>
      </c>
      <c r="O160" s="82" t="s">
        <v>40</v>
      </c>
      <c r="P160" s="82" t="s">
        <v>40</v>
      </c>
      <c r="Q160" s="82" t="s">
        <v>40</v>
      </c>
      <c r="R160" s="82" t="s">
        <v>40</v>
      </c>
      <c r="S160" s="82" t="s">
        <v>40</v>
      </c>
      <c r="T160" s="82" t="s">
        <v>40</v>
      </c>
      <c r="U160" s="82" t="s">
        <v>40</v>
      </c>
      <c r="V160" s="82" t="s">
        <v>40</v>
      </c>
      <c r="W160" s="82" t="s">
        <v>40</v>
      </c>
      <c r="X160" s="82" t="s">
        <v>40</v>
      </c>
      <c r="Y160" s="82" t="s">
        <v>40</v>
      </c>
      <c r="Z160" s="82" t="s">
        <v>40</v>
      </c>
      <c r="AA160" s="82" t="s">
        <v>40</v>
      </c>
      <c r="AB160" s="82" t="s">
        <v>40</v>
      </c>
      <c r="AC160" s="18" t="s">
        <v>40</v>
      </c>
      <c r="AD160" s="18" t="s">
        <v>40</v>
      </c>
      <c r="AE160" s="18" t="s">
        <v>40</v>
      </c>
      <c r="AF160" s="18" t="s">
        <v>40</v>
      </c>
      <c r="AG160" s="129" t="s">
        <v>40</v>
      </c>
      <c r="AH160" s="129" t="s">
        <v>40</v>
      </c>
      <c r="AI160" s="108">
        <v>244571.4</v>
      </c>
      <c r="AJ160" s="108">
        <v>223026.4</v>
      </c>
      <c r="AK160" s="213">
        <f>AK161+AK172+AK182+AK183+AK184+AK192+AK198+AK196</f>
        <v>259775.69999999998</v>
      </c>
      <c r="AL160" s="213">
        <f t="shared" ref="AL160:AN160" si="3">AL161+AL172+AL182+AL183+AL184+AL192+AL198+AL196</f>
        <v>260540.30000000002</v>
      </c>
      <c r="AM160" s="213">
        <f t="shared" si="3"/>
        <v>263794.40000000002</v>
      </c>
      <c r="AN160" s="213">
        <f t="shared" si="3"/>
        <v>264442.90000000002</v>
      </c>
      <c r="AO160" s="115" t="s">
        <v>42</v>
      </c>
      <c r="AP160" s="17"/>
    </row>
    <row r="161" spans="1:42" ht="356.25" x14ac:dyDescent="0.25">
      <c r="A161" s="83" t="s">
        <v>312</v>
      </c>
      <c r="B161" s="84" t="s">
        <v>313</v>
      </c>
      <c r="C161" s="95" t="s">
        <v>52</v>
      </c>
      <c r="D161" s="91" t="s">
        <v>314</v>
      </c>
      <c r="E161" s="91" t="s">
        <v>54</v>
      </c>
      <c r="F161" s="91"/>
      <c r="G161" s="91"/>
      <c r="H161" s="91"/>
      <c r="I161" s="91"/>
      <c r="J161" s="91"/>
      <c r="K161" s="91"/>
      <c r="L161" s="91"/>
      <c r="M161" s="91"/>
      <c r="N161" s="91"/>
      <c r="O161" s="91"/>
      <c r="P161" s="91"/>
      <c r="Q161" s="91"/>
      <c r="R161" s="91"/>
      <c r="S161" s="91"/>
      <c r="T161" s="91"/>
      <c r="U161" s="91"/>
      <c r="V161" s="91"/>
      <c r="W161" s="91" t="s">
        <v>315</v>
      </c>
      <c r="X161" s="91" t="s">
        <v>65</v>
      </c>
      <c r="Y161" s="91" t="s">
        <v>316</v>
      </c>
      <c r="Z161" s="91" t="s">
        <v>64</v>
      </c>
      <c r="AA161" s="91" t="s">
        <v>65</v>
      </c>
      <c r="AB161" s="91" t="s">
        <v>66</v>
      </c>
      <c r="AC161" s="28" t="s">
        <v>622</v>
      </c>
      <c r="AD161" s="29" t="s">
        <v>65</v>
      </c>
      <c r="AE161" s="30" t="s">
        <v>717</v>
      </c>
      <c r="AF161" s="19" t="s">
        <v>33</v>
      </c>
      <c r="AG161" s="130" t="s">
        <v>308</v>
      </c>
      <c r="AH161" s="130" t="s">
        <v>309</v>
      </c>
      <c r="AI161" s="109">
        <v>38538.699999999997</v>
      </c>
      <c r="AJ161" s="109">
        <v>33522.199999999997</v>
      </c>
      <c r="AK161" s="215">
        <v>38639.800000000003</v>
      </c>
      <c r="AL161" s="215">
        <v>40047.4</v>
      </c>
      <c r="AM161" s="215">
        <v>41620.6</v>
      </c>
      <c r="AN161" s="215">
        <v>41620.6</v>
      </c>
      <c r="AO161" s="116" t="s">
        <v>317</v>
      </c>
      <c r="AP161" s="17"/>
    </row>
    <row r="162" spans="1:42" ht="337.5" x14ac:dyDescent="0.25">
      <c r="A162" s="83"/>
      <c r="B162" s="84"/>
      <c r="C162" s="179"/>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28" t="s">
        <v>719</v>
      </c>
      <c r="AD162" s="29" t="s">
        <v>65</v>
      </c>
      <c r="AE162" s="30" t="s">
        <v>718</v>
      </c>
      <c r="AF162" s="19"/>
      <c r="AG162" s="130"/>
      <c r="AH162" s="130"/>
      <c r="AI162" s="109"/>
      <c r="AJ162" s="109"/>
      <c r="AK162" s="217"/>
      <c r="AL162" s="217"/>
      <c r="AM162" s="217"/>
      <c r="AN162" s="217"/>
      <c r="AO162" s="116"/>
      <c r="AP162" s="17"/>
    </row>
    <row r="163" spans="1:42" ht="243.75" x14ac:dyDescent="0.25">
      <c r="A163" s="87"/>
      <c r="B163" s="88"/>
      <c r="C163" s="139" t="s">
        <v>318</v>
      </c>
      <c r="D163" s="140" t="s">
        <v>319</v>
      </c>
      <c r="E163" s="140" t="s">
        <v>320</v>
      </c>
      <c r="F163" s="140"/>
      <c r="G163" s="140"/>
      <c r="H163" s="140"/>
      <c r="I163" s="140"/>
      <c r="J163" s="140"/>
      <c r="K163" s="140"/>
      <c r="L163" s="140"/>
      <c r="M163" s="140"/>
      <c r="N163" s="140"/>
      <c r="O163" s="140"/>
      <c r="P163" s="140"/>
      <c r="Q163" s="140"/>
      <c r="R163" s="140"/>
      <c r="S163" s="140"/>
      <c r="T163" s="140"/>
      <c r="U163" s="140"/>
      <c r="V163" s="140"/>
      <c r="W163" s="140"/>
      <c r="X163" s="140"/>
      <c r="Y163" s="140"/>
      <c r="Z163" s="140" t="s">
        <v>321</v>
      </c>
      <c r="AA163" s="140" t="s">
        <v>322</v>
      </c>
      <c r="AB163" s="140" t="s">
        <v>323</v>
      </c>
      <c r="AC163" s="31" t="s">
        <v>623</v>
      </c>
      <c r="AD163" s="26" t="s">
        <v>65</v>
      </c>
      <c r="AE163" s="27" t="s">
        <v>624</v>
      </c>
      <c r="AF163" s="21"/>
      <c r="AG163" s="131"/>
      <c r="AH163" s="131"/>
      <c r="AI163" s="110" t="s">
        <v>41</v>
      </c>
      <c r="AJ163" s="110" t="s">
        <v>41</v>
      </c>
      <c r="AK163" s="216"/>
      <c r="AL163" s="216"/>
      <c r="AM163" s="216"/>
      <c r="AN163" s="216"/>
      <c r="AO163" s="117" t="s">
        <v>317</v>
      </c>
      <c r="AP163" s="17"/>
    </row>
    <row r="164" spans="1:42" ht="318.75" x14ac:dyDescent="0.25">
      <c r="A164" s="87"/>
      <c r="B164" s="88"/>
      <c r="C164" s="139" t="s">
        <v>58</v>
      </c>
      <c r="D164" s="140" t="s">
        <v>59</v>
      </c>
      <c r="E164" s="140" t="s">
        <v>60</v>
      </c>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31" t="s">
        <v>625</v>
      </c>
      <c r="AD164" s="26" t="s">
        <v>65</v>
      </c>
      <c r="AE164" s="27" t="s">
        <v>626</v>
      </c>
      <c r="AF164" s="21"/>
      <c r="AG164" s="131"/>
      <c r="AH164" s="131"/>
      <c r="AI164" s="110" t="s">
        <v>41</v>
      </c>
      <c r="AJ164" s="110" t="s">
        <v>41</v>
      </c>
      <c r="AK164" s="216"/>
      <c r="AL164" s="216"/>
      <c r="AM164" s="216"/>
      <c r="AN164" s="216"/>
      <c r="AO164" s="117" t="s">
        <v>317</v>
      </c>
      <c r="AP164" s="17"/>
    </row>
    <row r="165" spans="1:42" ht="243.75" x14ac:dyDescent="0.25">
      <c r="A165" s="87"/>
      <c r="B165" s="88"/>
      <c r="C165" s="139"/>
      <c r="D165" s="140"/>
      <c r="E165" s="140"/>
      <c r="F165" s="140" t="s">
        <v>324</v>
      </c>
      <c r="G165" s="140" t="s">
        <v>65</v>
      </c>
      <c r="H165" s="140" t="s">
        <v>325</v>
      </c>
      <c r="I165" s="140" t="s">
        <v>79</v>
      </c>
      <c r="J165" s="140"/>
      <c r="K165" s="140"/>
      <c r="L165" s="140"/>
      <c r="M165" s="140"/>
      <c r="N165" s="140"/>
      <c r="O165" s="140"/>
      <c r="P165" s="140"/>
      <c r="Q165" s="140"/>
      <c r="R165" s="140"/>
      <c r="S165" s="140"/>
      <c r="T165" s="140"/>
      <c r="U165" s="140"/>
      <c r="V165" s="140"/>
      <c r="W165" s="140"/>
      <c r="X165" s="140"/>
      <c r="Y165" s="140"/>
      <c r="Z165" s="140" t="s">
        <v>326</v>
      </c>
      <c r="AA165" s="140" t="s">
        <v>327</v>
      </c>
      <c r="AB165" s="140" t="s">
        <v>328</v>
      </c>
      <c r="AC165" s="25" t="s">
        <v>627</v>
      </c>
      <c r="AD165" s="26" t="s">
        <v>65</v>
      </c>
      <c r="AE165" s="27" t="s">
        <v>628</v>
      </c>
      <c r="AF165" s="21"/>
      <c r="AG165" s="131"/>
      <c r="AH165" s="131"/>
      <c r="AI165" s="110" t="s">
        <v>41</v>
      </c>
      <c r="AJ165" s="110" t="s">
        <v>41</v>
      </c>
      <c r="AK165" s="216"/>
      <c r="AL165" s="216"/>
      <c r="AM165" s="216"/>
      <c r="AN165" s="216"/>
      <c r="AO165" s="117" t="s">
        <v>42</v>
      </c>
      <c r="AP165" s="17"/>
    </row>
    <row r="166" spans="1:42" ht="150" x14ac:dyDescent="0.25">
      <c r="A166" s="87"/>
      <c r="B166" s="88"/>
      <c r="C166" s="139"/>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25" t="s">
        <v>629</v>
      </c>
      <c r="AD166" s="26" t="s">
        <v>65</v>
      </c>
      <c r="AE166" s="27" t="s">
        <v>630</v>
      </c>
      <c r="AF166" s="21"/>
      <c r="AG166" s="131"/>
      <c r="AH166" s="131"/>
      <c r="AI166" s="110"/>
      <c r="AJ166" s="110"/>
      <c r="AK166" s="216"/>
      <c r="AL166" s="216"/>
      <c r="AM166" s="216"/>
      <c r="AN166" s="216"/>
      <c r="AO166" s="117"/>
      <c r="AP166" s="17"/>
    </row>
    <row r="167" spans="1:42" ht="318.75" x14ac:dyDescent="0.25">
      <c r="A167" s="87"/>
      <c r="B167" s="88"/>
      <c r="C167" s="139"/>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25" t="s">
        <v>631</v>
      </c>
      <c r="AD167" s="68" t="s">
        <v>65</v>
      </c>
      <c r="AE167" s="27" t="s">
        <v>632</v>
      </c>
      <c r="AF167" s="21"/>
      <c r="AG167" s="131"/>
      <c r="AH167" s="131"/>
      <c r="AI167" s="110"/>
      <c r="AJ167" s="110"/>
      <c r="AK167" s="216"/>
      <c r="AL167" s="216"/>
      <c r="AM167" s="216"/>
      <c r="AN167" s="216"/>
      <c r="AO167" s="117"/>
      <c r="AP167" s="17"/>
    </row>
    <row r="168" spans="1:42" ht="243.75" x14ac:dyDescent="0.25">
      <c r="A168" s="87"/>
      <c r="B168" s="88"/>
      <c r="C168" s="139"/>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31" t="s">
        <v>633</v>
      </c>
      <c r="AD168" s="26" t="s">
        <v>65</v>
      </c>
      <c r="AE168" s="27" t="s">
        <v>634</v>
      </c>
      <c r="AF168" s="21"/>
      <c r="AG168" s="131"/>
      <c r="AH168" s="131"/>
      <c r="AI168" s="110"/>
      <c r="AJ168" s="110"/>
      <c r="AK168" s="216"/>
      <c r="AL168" s="216"/>
      <c r="AM168" s="216"/>
      <c r="AN168" s="216"/>
      <c r="AO168" s="117"/>
      <c r="AP168" s="17"/>
    </row>
    <row r="169" spans="1:42" ht="187.5" x14ac:dyDescent="0.25">
      <c r="A169" s="87"/>
      <c r="B169" s="88"/>
      <c r="C169" s="139"/>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25" t="s">
        <v>635</v>
      </c>
      <c r="AD169" s="68" t="s">
        <v>65</v>
      </c>
      <c r="AE169" s="27" t="s">
        <v>636</v>
      </c>
      <c r="AF169" s="21"/>
      <c r="AG169" s="131"/>
      <c r="AH169" s="131"/>
      <c r="AI169" s="110"/>
      <c r="AJ169" s="110"/>
      <c r="AK169" s="216"/>
      <c r="AL169" s="216"/>
      <c r="AM169" s="216"/>
      <c r="AN169" s="216"/>
      <c r="AO169" s="117"/>
      <c r="AP169" s="17"/>
    </row>
    <row r="170" spans="1:42" ht="206.25" x14ac:dyDescent="0.25">
      <c r="A170" s="87"/>
      <c r="B170" s="88"/>
      <c r="C170" s="177"/>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25" t="s">
        <v>720</v>
      </c>
      <c r="AD170" s="26" t="s">
        <v>65</v>
      </c>
      <c r="AE170" s="27" t="s">
        <v>721</v>
      </c>
      <c r="AF170" s="21"/>
      <c r="AG170" s="131"/>
      <c r="AH170" s="131"/>
      <c r="AI170" s="110"/>
      <c r="AJ170" s="110"/>
      <c r="AK170" s="216"/>
      <c r="AL170" s="216"/>
      <c r="AM170" s="216"/>
      <c r="AN170" s="216"/>
      <c r="AO170" s="117"/>
      <c r="AP170" s="17"/>
    </row>
    <row r="171" spans="1:42" ht="206.25" x14ac:dyDescent="0.25">
      <c r="A171" s="87"/>
      <c r="B171" s="88"/>
      <c r="C171" s="141"/>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25" t="s">
        <v>722</v>
      </c>
      <c r="AD171" s="26" t="s">
        <v>65</v>
      </c>
      <c r="AE171" s="27" t="s">
        <v>723</v>
      </c>
      <c r="AF171" s="21"/>
      <c r="AG171" s="131"/>
      <c r="AH171" s="131"/>
      <c r="AI171" s="110"/>
      <c r="AJ171" s="110"/>
      <c r="AK171" s="216"/>
      <c r="AL171" s="216"/>
      <c r="AM171" s="216"/>
      <c r="AN171" s="216"/>
      <c r="AO171" s="117"/>
      <c r="AP171" s="17"/>
    </row>
    <row r="172" spans="1:42" ht="356.25" x14ac:dyDescent="0.25">
      <c r="A172" s="167" t="s">
        <v>329</v>
      </c>
      <c r="B172" s="168" t="s">
        <v>330</v>
      </c>
      <c r="C172" s="95" t="s">
        <v>52</v>
      </c>
      <c r="D172" s="91" t="s">
        <v>314</v>
      </c>
      <c r="E172" s="91" t="s">
        <v>54</v>
      </c>
      <c r="F172" s="91"/>
      <c r="G172" s="91"/>
      <c r="H172" s="91"/>
      <c r="I172" s="91"/>
      <c r="J172" s="91"/>
      <c r="K172" s="91"/>
      <c r="L172" s="91"/>
      <c r="M172" s="91"/>
      <c r="N172" s="91"/>
      <c r="O172" s="91"/>
      <c r="P172" s="91"/>
      <c r="Q172" s="91"/>
      <c r="R172" s="91"/>
      <c r="S172" s="91"/>
      <c r="T172" s="91"/>
      <c r="U172" s="91"/>
      <c r="V172" s="91"/>
      <c r="W172" s="91" t="s">
        <v>315</v>
      </c>
      <c r="X172" s="91" t="s">
        <v>65</v>
      </c>
      <c r="Y172" s="91" t="s">
        <v>316</v>
      </c>
      <c r="Z172" s="91" t="s">
        <v>321</v>
      </c>
      <c r="AA172" s="91" t="s">
        <v>322</v>
      </c>
      <c r="AB172" s="91" t="s">
        <v>323</v>
      </c>
      <c r="AC172" s="28" t="s">
        <v>622</v>
      </c>
      <c r="AD172" s="29" t="s">
        <v>65</v>
      </c>
      <c r="AE172" s="30" t="s">
        <v>717</v>
      </c>
      <c r="AF172" s="59" t="s">
        <v>33</v>
      </c>
      <c r="AG172" s="132" t="s">
        <v>331</v>
      </c>
      <c r="AH172" s="132" t="s">
        <v>332</v>
      </c>
      <c r="AI172" s="111">
        <v>82899.399999999994</v>
      </c>
      <c r="AJ172" s="111">
        <v>79515.8</v>
      </c>
      <c r="AK172" s="215">
        <v>84361.9</v>
      </c>
      <c r="AL172" s="215">
        <v>90498.3</v>
      </c>
      <c r="AM172" s="215">
        <v>97274.1</v>
      </c>
      <c r="AN172" s="215">
        <v>97274.1</v>
      </c>
      <c r="AO172" s="118" t="s">
        <v>333</v>
      </c>
      <c r="AP172" s="17"/>
    </row>
    <row r="173" spans="1:42" ht="303" customHeight="1" x14ac:dyDescent="0.25">
      <c r="A173" s="169"/>
      <c r="B173" s="171"/>
      <c r="C173" s="179"/>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31" t="s">
        <v>719</v>
      </c>
      <c r="AD173" s="26" t="s">
        <v>65</v>
      </c>
      <c r="AE173" s="27" t="s">
        <v>718</v>
      </c>
      <c r="AF173" s="79"/>
      <c r="AG173" s="134"/>
      <c r="AH173" s="134"/>
      <c r="AI173" s="113"/>
      <c r="AJ173" s="113"/>
      <c r="AK173" s="222"/>
      <c r="AL173" s="222"/>
      <c r="AM173" s="222"/>
      <c r="AN173" s="222"/>
      <c r="AO173" s="120"/>
      <c r="AP173" s="17"/>
    </row>
    <row r="174" spans="1:42" ht="168.75" x14ac:dyDescent="0.25">
      <c r="A174" s="87"/>
      <c r="B174" s="88"/>
      <c r="C174" s="139" t="s">
        <v>318</v>
      </c>
      <c r="D174" s="140" t="s">
        <v>319</v>
      </c>
      <c r="E174" s="140" t="s">
        <v>320</v>
      </c>
      <c r="F174" s="140"/>
      <c r="G174" s="140"/>
      <c r="H174" s="140"/>
      <c r="I174" s="140"/>
      <c r="J174" s="140"/>
      <c r="K174" s="140"/>
      <c r="L174" s="140"/>
      <c r="M174" s="140"/>
      <c r="N174" s="140"/>
      <c r="O174" s="140"/>
      <c r="P174" s="140"/>
      <c r="Q174" s="140"/>
      <c r="R174" s="140"/>
      <c r="S174" s="140"/>
      <c r="T174" s="140"/>
      <c r="U174" s="140"/>
      <c r="V174" s="140"/>
      <c r="W174" s="140"/>
      <c r="X174" s="140"/>
      <c r="Y174" s="140"/>
      <c r="Z174" s="140" t="s">
        <v>326</v>
      </c>
      <c r="AA174" s="140" t="s">
        <v>327</v>
      </c>
      <c r="AB174" s="140" t="s">
        <v>328</v>
      </c>
      <c r="AC174" s="31"/>
      <c r="AD174" s="26"/>
      <c r="AE174" s="27"/>
      <c r="AF174" s="21"/>
      <c r="AG174" s="131"/>
      <c r="AH174" s="131"/>
      <c r="AI174" s="110" t="s">
        <v>41</v>
      </c>
      <c r="AJ174" s="110" t="s">
        <v>41</v>
      </c>
      <c r="AK174" s="216"/>
      <c r="AL174" s="216"/>
      <c r="AM174" s="216"/>
      <c r="AN174" s="216"/>
      <c r="AO174" s="117" t="s">
        <v>333</v>
      </c>
      <c r="AP174" s="17"/>
    </row>
    <row r="175" spans="1:42" ht="318.75" x14ac:dyDescent="0.25">
      <c r="A175" s="87"/>
      <c r="B175" s="88"/>
      <c r="C175" s="139" t="s">
        <v>58</v>
      </c>
      <c r="D175" s="140" t="s">
        <v>59</v>
      </c>
      <c r="E175" s="140" t="s">
        <v>60</v>
      </c>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31" t="s">
        <v>625</v>
      </c>
      <c r="AD175" s="26" t="s">
        <v>65</v>
      </c>
      <c r="AE175" s="27" t="s">
        <v>626</v>
      </c>
      <c r="AF175" s="21"/>
      <c r="AG175" s="131"/>
      <c r="AH175" s="131"/>
      <c r="AI175" s="110" t="s">
        <v>41</v>
      </c>
      <c r="AJ175" s="110" t="s">
        <v>41</v>
      </c>
      <c r="AK175" s="216"/>
      <c r="AL175" s="216"/>
      <c r="AM175" s="216"/>
      <c r="AN175" s="216"/>
      <c r="AO175" s="117" t="s">
        <v>333</v>
      </c>
      <c r="AP175" s="17"/>
    </row>
    <row r="176" spans="1:42" ht="243.75" x14ac:dyDescent="0.25">
      <c r="A176" s="87"/>
      <c r="B176" s="88"/>
      <c r="C176" s="139"/>
      <c r="D176" s="140"/>
      <c r="E176" s="140"/>
      <c r="F176" s="140" t="s">
        <v>324</v>
      </c>
      <c r="G176" s="140" t="s">
        <v>65</v>
      </c>
      <c r="H176" s="140" t="s">
        <v>325</v>
      </c>
      <c r="I176" s="140" t="s">
        <v>79</v>
      </c>
      <c r="J176" s="140"/>
      <c r="K176" s="140"/>
      <c r="L176" s="140"/>
      <c r="M176" s="140"/>
      <c r="N176" s="140"/>
      <c r="O176" s="140"/>
      <c r="P176" s="140"/>
      <c r="Q176" s="140"/>
      <c r="R176" s="140"/>
      <c r="S176" s="140"/>
      <c r="T176" s="140"/>
      <c r="U176" s="140"/>
      <c r="V176" s="140"/>
      <c r="W176" s="140"/>
      <c r="X176" s="140"/>
      <c r="Y176" s="140"/>
      <c r="Z176" s="140"/>
      <c r="AA176" s="140"/>
      <c r="AB176" s="140"/>
      <c r="AC176" s="25" t="s">
        <v>627</v>
      </c>
      <c r="AD176" s="26" t="s">
        <v>65</v>
      </c>
      <c r="AE176" s="27" t="s">
        <v>628</v>
      </c>
      <c r="AF176" s="21"/>
      <c r="AG176" s="131"/>
      <c r="AH176" s="131"/>
      <c r="AI176" s="110" t="s">
        <v>41</v>
      </c>
      <c r="AJ176" s="110" t="s">
        <v>41</v>
      </c>
      <c r="AK176" s="216"/>
      <c r="AL176" s="216"/>
      <c r="AM176" s="216"/>
      <c r="AN176" s="216"/>
      <c r="AO176" s="117" t="s">
        <v>42</v>
      </c>
      <c r="AP176" s="17"/>
    </row>
    <row r="177" spans="1:42" ht="150" x14ac:dyDescent="0.25">
      <c r="A177" s="87"/>
      <c r="B177" s="88"/>
      <c r="C177" s="139"/>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25" t="s">
        <v>629</v>
      </c>
      <c r="AD177" s="26" t="s">
        <v>65</v>
      </c>
      <c r="AE177" s="27" t="s">
        <v>630</v>
      </c>
      <c r="AF177" s="21"/>
      <c r="AG177" s="131"/>
      <c r="AH177" s="131"/>
      <c r="AI177" s="110"/>
      <c r="AJ177" s="110"/>
      <c r="AK177" s="216"/>
      <c r="AL177" s="216"/>
      <c r="AM177" s="216"/>
      <c r="AN177" s="216"/>
      <c r="AO177" s="117"/>
      <c r="AP177" s="17"/>
    </row>
    <row r="178" spans="1:42" ht="318.75" x14ac:dyDescent="0.25">
      <c r="A178" s="87"/>
      <c r="B178" s="88"/>
      <c r="C178" s="139"/>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25" t="s">
        <v>631</v>
      </c>
      <c r="AD178" s="68" t="s">
        <v>65</v>
      </c>
      <c r="AE178" s="27" t="s">
        <v>632</v>
      </c>
      <c r="AF178" s="21"/>
      <c r="AG178" s="131"/>
      <c r="AH178" s="131"/>
      <c r="AI178" s="110"/>
      <c r="AJ178" s="110"/>
      <c r="AK178" s="216"/>
      <c r="AL178" s="216"/>
      <c r="AM178" s="216"/>
      <c r="AN178" s="216"/>
      <c r="AO178" s="117"/>
      <c r="AP178" s="17"/>
    </row>
    <row r="179" spans="1:42" ht="243.75" x14ac:dyDescent="0.25">
      <c r="A179" s="87"/>
      <c r="B179" s="88"/>
      <c r="C179" s="139"/>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31" t="s">
        <v>633</v>
      </c>
      <c r="AD179" s="26" t="s">
        <v>65</v>
      </c>
      <c r="AE179" s="27" t="s">
        <v>634</v>
      </c>
      <c r="AF179" s="21"/>
      <c r="AG179" s="131"/>
      <c r="AH179" s="131"/>
      <c r="AI179" s="110"/>
      <c r="AJ179" s="110"/>
      <c r="AK179" s="216"/>
      <c r="AL179" s="216"/>
      <c r="AM179" s="216"/>
      <c r="AN179" s="216"/>
      <c r="AO179" s="117"/>
      <c r="AP179" s="17"/>
    </row>
    <row r="180" spans="1:42" ht="225" x14ac:dyDescent="0.25">
      <c r="A180" s="87"/>
      <c r="B180" s="88"/>
      <c r="C180" s="139"/>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31" t="s">
        <v>637</v>
      </c>
      <c r="AD180" s="71" t="s">
        <v>65</v>
      </c>
      <c r="AE180" s="27" t="s">
        <v>724</v>
      </c>
      <c r="AF180" s="21"/>
      <c r="AG180" s="131"/>
      <c r="AH180" s="131"/>
      <c r="AI180" s="110"/>
      <c r="AJ180" s="110"/>
      <c r="AK180" s="216"/>
      <c r="AL180" s="216"/>
      <c r="AM180" s="216"/>
      <c r="AN180" s="216"/>
      <c r="AO180" s="117"/>
      <c r="AP180" s="17"/>
    </row>
    <row r="181" spans="1:42" ht="206.25" x14ac:dyDescent="0.25">
      <c r="A181" s="87"/>
      <c r="B181" s="88"/>
      <c r="C181" s="177"/>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25" t="s">
        <v>722</v>
      </c>
      <c r="AD181" s="26" t="s">
        <v>65</v>
      </c>
      <c r="AE181" s="27" t="s">
        <v>723</v>
      </c>
      <c r="AF181" s="21"/>
      <c r="AG181" s="131"/>
      <c r="AH181" s="131"/>
      <c r="AI181" s="110"/>
      <c r="AJ181" s="110"/>
      <c r="AK181" s="216"/>
      <c r="AL181" s="216"/>
      <c r="AM181" s="216"/>
      <c r="AN181" s="216"/>
      <c r="AO181" s="117"/>
      <c r="AP181" s="17"/>
    </row>
    <row r="182" spans="1:42" ht="168.75" x14ac:dyDescent="0.25">
      <c r="A182" s="83" t="s">
        <v>334</v>
      </c>
      <c r="B182" s="84" t="s">
        <v>335</v>
      </c>
      <c r="C182" s="85" t="s">
        <v>52</v>
      </c>
      <c r="D182" s="86" t="s">
        <v>336</v>
      </c>
      <c r="E182" s="86" t="s">
        <v>54</v>
      </c>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72" t="s">
        <v>638</v>
      </c>
      <c r="AD182" s="73" t="s">
        <v>65</v>
      </c>
      <c r="AE182" s="74" t="s">
        <v>639</v>
      </c>
      <c r="AF182" s="19" t="s">
        <v>337</v>
      </c>
      <c r="AG182" s="130" t="s">
        <v>166</v>
      </c>
      <c r="AH182" s="130" t="s">
        <v>118</v>
      </c>
      <c r="AI182" s="109">
        <v>951.8</v>
      </c>
      <c r="AJ182" s="109" t="s">
        <v>41</v>
      </c>
      <c r="AK182" s="224">
        <v>955.4</v>
      </c>
      <c r="AL182" s="224">
        <v>375</v>
      </c>
      <c r="AM182" s="224">
        <v>300</v>
      </c>
      <c r="AN182" s="224">
        <v>200</v>
      </c>
      <c r="AO182" s="116" t="s">
        <v>206</v>
      </c>
      <c r="AP182" s="17"/>
    </row>
    <row r="183" spans="1:42" ht="168.75" x14ac:dyDescent="0.25">
      <c r="A183" s="83" t="s">
        <v>338</v>
      </c>
      <c r="B183" s="84" t="s">
        <v>339</v>
      </c>
      <c r="C183" s="85" t="s">
        <v>52</v>
      </c>
      <c r="D183" s="86" t="s">
        <v>336</v>
      </c>
      <c r="E183" s="86" t="s">
        <v>54</v>
      </c>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75" t="s">
        <v>638</v>
      </c>
      <c r="AD183" s="70" t="s">
        <v>65</v>
      </c>
      <c r="AE183" s="76" t="s">
        <v>639</v>
      </c>
      <c r="AF183" s="19" t="s">
        <v>337</v>
      </c>
      <c r="AG183" s="130" t="s">
        <v>166</v>
      </c>
      <c r="AH183" s="130" t="s">
        <v>118</v>
      </c>
      <c r="AI183" s="109">
        <v>48.2</v>
      </c>
      <c r="AJ183" s="109">
        <v>48.2</v>
      </c>
      <c r="AK183" s="220">
        <v>44.6</v>
      </c>
      <c r="AL183" s="220">
        <v>25</v>
      </c>
      <c r="AM183" s="220">
        <v>0</v>
      </c>
      <c r="AN183" s="220">
        <v>0</v>
      </c>
      <c r="AO183" s="116" t="s">
        <v>340</v>
      </c>
      <c r="AP183" s="17"/>
    </row>
    <row r="184" spans="1:42" ht="206.25" x14ac:dyDescent="0.25">
      <c r="A184" s="83" t="s">
        <v>341</v>
      </c>
      <c r="B184" s="84" t="s">
        <v>342</v>
      </c>
      <c r="C184" s="95" t="s">
        <v>52</v>
      </c>
      <c r="D184" s="91" t="s">
        <v>343</v>
      </c>
      <c r="E184" s="91" t="s">
        <v>54</v>
      </c>
      <c r="F184" s="91"/>
      <c r="G184" s="91"/>
      <c r="H184" s="91"/>
      <c r="I184" s="91"/>
      <c r="J184" s="91"/>
      <c r="K184" s="91"/>
      <c r="L184" s="91"/>
      <c r="M184" s="91"/>
      <c r="N184" s="91"/>
      <c r="O184" s="91"/>
      <c r="P184" s="91"/>
      <c r="Q184" s="91"/>
      <c r="R184" s="91"/>
      <c r="S184" s="91"/>
      <c r="T184" s="91"/>
      <c r="U184" s="91"/>
      <c r="V184" s="91"/>
      <c r="W184" s="91"/>
      <c r="X184" s="91"/>
      <c r="Y184" s="91"/>
      <c r="Z184" s="91" t="s">
        <v>114</v>
      </c>
      <c r="AA184" s="91" t="s">
        <v>65</v>
      </c>
      <c r="AB184" s="91" t="s">
        <v>115</v>
      </c>
      <c r="AC184" s="28" t="s">
        <v>640</v>
      </c>
      <c r="AD184" s="29" t="s">
        <v>65</v>
      </c>
      <c r="AE184" s="30" t="s">
        <v>641</v>
      </c>
      <c r="AF184" s="19" t="s">
        <v>33</v>
      </c>
      <c r="AG184" s="130" t="s">
        <v>344</v>
      </c>
      <c r="AH184" s="130" t="s">
        <v>345</v>
      </c>
      <c r="AI184" s="109">
        <v>98193.4</v>
      </c>
      <c r="AJ184" s="109">
        <v>90472.7</v>
      </c>
      <c r="AK184" s="215">
        <v>100460.4</v>
      </c>
      <c r="AL184" s="215">
        <v>104000.9</v>
      </c>
      <c r="AM184" s="215">
        <v>102797.7</v>
      </c>
      <c r="AN184" s="215">
        <v>102818.7</v>
      </c>
      <c r="AO184" s="116" t="s">
        <v>346</v>
      </c>
      <c r="AP184" s="17"/>
    </row>
    <row r="185" spans="1:42" ht="225" x14ac:dyDescent="0.25">
      <c r="A185" s="87"/>
      <c r="B185" s="88"/>
      <c r="C185" s="139"/>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t="s">
        <v>64</v>
      </c>
      <c r="AA185" s="140" t="s">
        <v>65</v>
      </c>
      <c r="AB185" s="140" t="s">
        <v>66</v>
      </c>
      <c r="AC185" s="31" t="s">
        <v>642</v>
      </c>
      <c r="AD185" s="26" t="s">
        <v>65</v>
      </c>
      <c r="AE185" s="27" t="s">
        <v>643</v>
      </c>
      <c r="AF185" s="21"/>
      <c r="AG185" s="131"/>
      <c r="AH185" s="131"/>
      <c r="AI185" s="110" t="s">
        <v>41</v>
      </c>
      <c r="AJ185" s="110" t="s">
        <v>41</v>
      </c>
      <c r="AK185" s="216"/>
      <c r="AL185" s="216"/>
      <c r="AM185" s="216"/>
      <c r="AN185" s="216"/>
      <c r="AO185" s="117" t="s">
        <v>346</v>
      </c>
      <c r="AP185" s="17"/>
    </row>
    <row r="186" spans="1:42" ht="168.75" x14ac:dyDescent="0.25">
      <c r="A186" s="87"/>
      <c r="B186" s="88"/>
      <c r="C186" s="139"/>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31" t="s">
        <v>644</v>
      </c>
      <c r="AD186" s="26" t="s">
        <v>65</v>
      </c>
      <c r="AE186" s="27" t="s">
        <v>645</v>
      </c>
      <c r="AF186" s="21"/>
      <c r="AG186" s="131"/>
      <c r="AH186" s="131"/>
      <c r="AI186" s="110"/>
      <c r="AJ186" s="110"/>
      <c r="AK186" s="216"/>
      <c r="AL186" s="216"/>
      <c r="AM186" s="216"/>
      <c r="AN186" s="216"/>
      <c r="AO186" s="117"/>
      <c r="AP186" s="17"/>
    </row>
    <row r="187" spans="1:42" ht="187.5" x14ac:dyDescent="0.25">
      <c r="A187" s="87"/>
      <c r="B187" s="88"/>
      <c r="C187" s="139"/>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31" t="s">
        <v>555</v>
      </c>
      <c r="AD187" s="26" t="s">
        <v>65</v>
      </c>
      <c r="AE187" s="27" t="s">
        <v>556</v>
      </c>
      <c r="AF187" s="21"/>
      <c r="AG187" s="131"/>
      <c r="AH187" s="131"/>
      <c r="AI187" s="110"/>
      <c r="AJ187" s="110"/>
      <c r="AK187" s="216"/>
      <c r="AL187" s="216"/>
      <c r="AM187" s="216"/>
      <c r="AN187" s="216"/>
      <c r="AO187" s="117"/>
      <c r="AP187" s="17"/>
    </row>
    <row r="188" spans="1:42" ht="243.75" x14ac:dyDescent="0.25">
      <c r="A188" s="87"/>
      <c r="B188" s="88"/>
      <c r="C188" s="139"/>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31" t="s">
        <v>623</v>
      </c>
      <c r="AD188" s="26" t="s">
        <v>65</v>
      </c>
      <c r="AE188" s="27" t="s">
        <v>624</v>
      </c>
      <c r="AF188" s="21"/>
      <c r="AG188" s="131"/>
      <c r="AH188" s="131"/>
      <c r="AI188" s="110"/>
      <c r="AJ188" s="110"/>
      <c r="AK188" s="216"/>
      <c r="AL188" s="216"/>
      <c r="AM188" s="216"/>
      <c r="AN188" s="216"/>
      <c r="AO188" s="117"/>
      <c r="AP188" s="17"/>
    </row>
    <row r="189" spans="1:42" ht="225" x14ac:dyDescent="0.25">
      <c r="A189" s="87"/>
      <c r="B189" s="88"/>
      <c r="C189" s="139"/>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31" t="s">
        <v>646</v>
      </c>
      <c r="AD189" s="26" t="s">
        <v>65</v>
      </c>
      <c r="AE189" s="27" t="s">
        <v>694</v>
      </c>
      <c r="AF189" s="21"/>
      <c r="AG189" s="131"/>
      <c r="AH189" s="131"/>
      <c r="AI189" s="110"/>
      <c r="AJ189" s="110"/>
      <c r="AK189" s="216"/>
      <c r="AL189" s="216"/>
      <c r="AM189" s="216"/>
      <c r="AN189" s="216"/>
      <c r="AO189" s="117"/>
      <c r="AP189" s="17"/>
    </row>
    <row r="190" spans="1:42" ht="225" x14ac:dyDescent="0.25">
      <c r="A190" s="87"/>
      <c r="B190" s="88"/>
      <c r="C190" s="139"/>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31" t="s">
        <v>696</v>
      </c>
      <c r="AD190" s="26" t="s">
        <v>65</v>
      </c>
      <c r="AE190" s="27" t="s">
        <v>695</v>
      </c>
      <c r="AF190" s="21"/>
      <c r="AG190" s="131"/>
      <c r="AH190" s="131"/>
      <c r="AI190" s="110"/>
      <c r="AJ190" s="110"/>
      <c r="AK190" s="216"/>
      <c r="AL190" s="216"/>
      <c r="AM190" s="216"/>
      <c r="AN190" s="216"/>
      <c r="AO190" s="117"/>
      <c r="AP190" s="17"/>
    </row>
    <row r="191" spans="1:42" ht="281.25" x14ac:dyDescent="0.25">
      <c r="A191" s="87"/>
      <c r="B191" s="88"/>
      <c r="C191" s="141"/>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40" t="s">
        <v>647</v>
      </c>
      <c r="AD191" s="42" t="s">
        <v>65</v>
      </c>
      <c r="AE191" s="42" t="s">
        <v>648</v>
      </c>
      <c r="AF191" s="21"/>
      <c r="AG191" s="131"/>
      <c r="AH191" s="131"/>
      <c r="AI191" s="110"/>
      <c r="AJ191" s="110"/>
      <c r="AK191" s="216"/>
      <c r="AL191" s="216"/>
      <c r="AM191" s="216"/>
      <c r="AN191" s="216"/>
      <c r="AO191" s="117"/>
      <c r="AP191" s="17"/>
    </row>
    <row r="192" spans="1:42" ht="225" x14ac:dyDescent="0.25">
      <c r="A192" s="83" t="s">
        <v>347</v>
      </c>
      <c r="B192" s="84" t="s">
        <v>348</v>
      </c>
      <c r="C192" s="95" t="s">
        <v>52</v>
      </c>
      <c r="D192" s="91" t="s">
        <v>349</v>
      </c>
      <c r="E192" s="91" t="s">
        <v>54</v>
      </c>
      <c r="F192" s="91"/>
      <c r="G192" s="91"/>
      <c r="H192" s="91"/>
      <c r="I192" s="91"/>
      <c r="J192" s="91"/>
      <c r="K192" s="91"/>
      <c r="L192" s="91"/>
      <c r="M192" s="91"/>
      <c r="N192" s="91"/>
      <c r="O192" s="91"/>
      <c r="P192" s="91"/>
      <c r="Q192" s="91"/>
      <c r="R192" s="91"/>
      <c r="S192" s="91"/>
      <c r="T192" s="91"/>
      <c r="U192" s="91"/>
      <c r="V192" s="91"/>
      <c r="W192" s="91"/>
      <c r="X192" s="91"/>
      <c r="Y192" s="91"/>
      <c r="Z192" s="91" t="s">
        <v>64</v>
      </c>
      <c r="AA192" s="91" t="s">
        <v>65</v>
      </c>
      <c r="AB192" s="91" t="s">
        <v>66</v>
      </c>
      <c r="AC192" s="28" t="s">
        <v>651</v>
      </c>
      <c r="AD192" s="23" t="s">
        <v>65</v>
      </c>
      <c r="AE192" s="30" t="s">
        <v>652</v>
      </c>
      <c r="AF192" s="19" t="s">
        <v>33</v>
      </c>
      <c r="AG192" s="130" t="s">
        <v>649</v>
      </c>
      <c r="AH192" s="130" t="s">
        <v>650</v>
      </c>
      <c r="AI192" s="109">
        <v>3734.4</v>
      </c>
      <c r="AJ192" s="109">
        <v>2419.8000000000002</v>
      </c>
      <c r="AK192" s="215">
        <v>8296.6</v>
      </c>
      <c r="AL192" s="215">
        <v>6476</v>
      </c>
      <c r="AM192" s="215">
        <v>3141.7</v>
      </c>
      <c r="AN192" s="215">
        <v>3141.7</v>
      </c>
      <c r="AO192" s="116" t="s">
        <v>241</v>
      </c>
      <c r="AP192" s="17"/>
    </row>
    <row r="193" spans="1:42" ht="150" x14ac:dyDescent="0.25">
      <c r="A193" s="87"/>
      <c r="B193" s="88"/>
      <c r="C193" s="139" t="s">
        <v>350</v>
      </c>
      <c r="D193" s="140" t="s">
        <v>351</v>
      </c>
      <c r="E193" s="140" t="s">
        <v>352</v>
      </c>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31" t="s">
        <v>653</v>
      </c>
      <c r="AD193" s="27" t="s">
        <v>65</v>
      </c>
      <c r="AE193" s="27" t="s">
        <v>654</v>
      </c>
      <c r="AF193" s="21"/>
      <c r="AG193" s="131"/>
      <c r="AH193" s="131"/>
      <c r="AI193" s="110" t="s">
        <v>41</v>
      </c>
      <c r="AJ193" s="110" t="s">
        <v>41</v>
      </c>
      <c r="AK193" s="216"/>
      <c r="AL193" s="216"/>
      <c r="AM193" s="216"/>
      <c r="AN193" s="216"/>
      <c r="AO193" s="117" t="s">
        <v>241</v>
      </c>
      <c r="AP193" s="17"/>
    </row>
    <row r="194" spans="1:42" ht="206.25" x14ac:dyDescent="0.25">
      <c r="A194" s="87"/>
      <c r="B194" s="88"/>
      <c r="C194" s="139"/>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31" t="s">
        <v>697</v>
      </c>
      <c r="AD194" s="27" t="s">
        <v>65</v>
      </c>
      <c r="AE194" s="27" t="s">
        <v>698</v>
      </c>
      <c r="AF194" s="21"/>
      <c r="AG194" s="131"/>
      <c r="AH194" s="131"/>
      <c r="AI194" s="110"/>
      <c r="AJ194" s="110"/>
      <c r="AK194" s="216"/>
      <c r="AL194" s="216"/>
      <c r="AM194" s="216"/>
      <c r="AN194" s="216"/>
      <c r="AO194" s="117"/>
      <c r="AP194" s="17"/>
    </row>
    <row r="195" spans="1:42" ht="187.5" x14ac:dyDescent="0.25">
      <c r="A195" s="87"/>
      <c r="B195" s="88"/>
      <c r="C195" s="141"/>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40" t="s">
        <v>700</v>
      </c>
      <c r="AD195" s="54" t="s">
        <v>65</v>
      </c>
      <c r="AE195" s="54" t="s">
        <v>699</v>
      </c>
      <c r="AF195" s="21"/>
      <c r="AG195" s="131"/>
      <c r="AH195" s="131"/>
      <c r="AI195" s="110"/>
      <c r="AJ195" s="110"/>
      <c r="AK195" s="216"/>
      <c r="AL195" s="216"/>
      <c r="AM195" s="216"/>
      <c r="AN195" s="216"/>
      <c r="AO195" s="117"/>
      <c r="AP195" s="17"/>
    </row>
    <row r="196" spans="1:42" ht="225" x14ac:dyDescent="0.25">
      <c r="A196" s="83" t="s">
        <v>353</v>
      </c>
      <c r="B196" s="84" t="s">
        <v>354</v>
      </c>
      <c r="C196" s="95" t="s">
        <v>52</v>
      </c>
      <c r="D196" s="91" t="s">
        <v>355</v>
      </c>
      <c r="E196" s="91" t="s">
        <v>54</v>
      </c>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28" t="s">
        <v>655</v>
      </c>
      <c r="AD196" s="30" t="s">
        <v>65</v>
      </c>
      <c r="AE196" s="30" t="s">
        <v>656</v>
      </c>
      <c r="AF196" s="19" t="s">
        <v>356</v>
      </c>
      <c r="AG196" s="130" t="s">
        <v>357</v>
      </c>
      <c r="AH196" s="130" t="s">
        <v>358</v>
      </c>
      <c r="AI196" s="109">
        <v>8615.5</v>
      </c>
      <c r="AJ196" s="109">
        <v>5457.7</v>
      </c>
      <c r="AK196" s="215">
        <v>11499.1</v>
      </c>
      <c r="AL196" s="215">
        <v>2102</v>
      </c>
      <c r="AM196" s="215">
        <v>964</v>
      </c>
      <c r="AN196" s="215">
        <v>983.6</v>
      </c>
      <c r="AO196" s="116" t="s">
        <v>89</v>
      </c>
      <c r="AP196" s="17"/>
    </row>
    <row r="197" spans="1:42" ht="187.5" x14ac:dyDescent="0.25">
      <c r="A197" s="87"/>
      <c r="B197" s="88"/>
      <c r="C197" s="141" t="s">
        <v>359</v>
      </c>
      <c r="D197" s="142" t="s">
        <v>289</v>
      </c>
      <c r="E197" s="142" t="s">
        <v>360</v>
      </c>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7"/>
      <c r="AD197" s="147"/>
      <c r="AE197" s="147"/>
      <c r="AF197" s="21"/>
      <c r="AG197" s="131"/>
      <c r="AH197" s="131"/>
      <c r="AI197" s="110" t="s">
        <v>41</v>
      </c>
      <c r="AJ197" s="110" t="s">
        <v>41</v>
      </c>
      <c r="AK197" s="216"/>
      <c r="AL197" s="216"/>
      <c r="AM197" s="216"/>
      <c r="AN197" s="216"/>
      <c r="AO197" s="117" t="s">
        <v>89</v>
      </c>
      <c r="AP197" s="17"/>
    </row>
    <row r="198" spans="1:42" ht="409.5" x14ac:dyDescent="0.25">
      <c r="A198" s="167" t="s">
        <v>361</v>
      </c>
      <c r="B198" s="168" t="s">
        <v>362</v>
      </c>
      <c r="C198" s="95" t="s">
        <v>52</v>
      </c>
      <c r="D198" s="91" t="s">
        <v>363</v>
      </c>
      <c r="E198" s="91" t="s">
        <v>54</v>
      </c>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28" t="s">
        <v>657</v>
      </c>
      <c r="AD198" s="77" t="s">
        <v>65</v>
      </c>
      <c r="AE198" s="30" t="s">
        <v>658</v>
      </c>
      <c r="AF198" s="59" t="s">
        <v>364</v>
      </c>
      <c r="AG198" s="132" t="s">
        <v>106</v>
      </c>
      <c r="AH198" s="132" t="s">
        <v>118</v>
      </c>
      <c r="AI198" s="111">
        <v>11590</v>
      </c>
      <c r="AJ198" s="111">
        <v>11590</v>
      </c>
      <c r="AK198" s="215">
        <v>15517.9</v>
      </c>
      <c r="AL198" s="215">
        <v>17015.7</v>
      </c>
      <c r="AM198" s="215">
        <v>17696.3</v>
      </c>
      <c r="AN198" s="215">
        <v>18404.2</v>
      </c>
      <c r="AO198" s="118" t="s">
        <v>99</v>
      </c>
      <c r="AP198" s="17"/>
    </row>
    <row r="199" spans="1:42" ht="150" x14ac:dyDescent="0.25">
      <c r="A199" s="169"/>
      <c r="B199" s="171"/>
      <c r="C199" s="153"/>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31" t="s">
        <v>726</v>
      </c>
      <c r="AD199" s="78" t="s">
        <v>65</v>
      </c>
      <c r="AE199" s="27" t="s">
        <v>725</v>
      </c>
      <c r="AF199" s="79"/>
      <c r="AG199" s="134"/>
      <c r="AH199" s="134"/>
      <c r="AI199" s="113"/>
      <c r="AJ199" s="113"/>
      <c r="AK199" s="222"/>
      <c r="AL199" s="222"/>
      <c r="AM199" s="222"/>
      <c r="AN199" s="222"/>
      <c r="AO199" s="120"/>
      <c r="AP199" s="17"/>
    </row>
    <row r="200" spans="1:42" ht="131.25" x14ac:dyDescent="0.25">
      <c r="A200" s="169"/>
      <c r="B200" s="171"/>
      <c r="C200" s="153"/>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31" t="s">
        <v>727</v>
      </c>
      <c r="AD200" s="78" t="s">
        <v>65</v>
      </c>
      <c r="AE200" s="27" t="s">
        <v>728</v>
      </c>
      <c r="AF200" s="79"/>
      <c r="AG200" s="134"/>
      <c r="AH200" s="134"/>
      <c r="AI200" s="113"/>
      <c r="AJ200" s="113"/>
      <c r="AK200" s="222"/>
      <c r="AL200" s="222"/>
      <c r="AM200" s="222"/>
      <c r="AN200" s="222"/>
      <c r="AO200" s="120"/>
      <c r="AP200" s="17"/>
    </row>
    <row r="201" spans="1:42" ht="168.75" x14ac:dyDescent="0.25">
      <c r="A201" s="87"/>
      <c r="B201" s="181"/>
      <c r="C201" s="139" t="s">
        <v>58</v>
      </c>
      <c r="D201" s="140" t="s">
        <v>59</v>
      </c>
      <c r="E201" s="140" t="s">
        <v>60</v>
      </c>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31" t="s">
        <v>732</v>
      </c>
      <c r="AD201" s="78" t="s">
        <v>65</v>
      </c>
      <c r="AE201" s="27" t="s">
        <v>731</v>
      </c>
      <c r="AF201" s="182"/>
      <c r="AG201" s="183"/>
      <c r="AH201" s="183"/>
      <c r="AI201" s="184" t="s">
        <v>41</v>
      </c>
      <c r="AJ201" s="184" t="s">
        <v>41</v>
      </c>
      <c r="AK201" s="225"/>
      <c r="AL201" s="225"/>
      <c r="AM201" s="225"/>
      <c r="AN201" s="225"/>
      <c r="AO201" s="185" t="s">
        <v>99</v>
      </c>
      <c r="AP201" s="17"/>
    </row>
    <row r="202" spans="1:42" ht="112.5" x14ac:dyDescent="0.25">
      <c r="A202" s="87"/>
      <c r="B202" s="172"/>
      <c r="C202" s="141"/>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31" t="s">
        <v>729</v>
      </c>
      <c r="AD202" s="78" t="s">
        <v>65</v>
      </c>
      <c r="AE202" s="27" t="s">
        <v>730</v>
      </c>
      <c r="AF202" s="173"/>
      <c r="AG202" s="174"/>
      <c r="AH202" s="174"/>
      <c r="AI202" s="175"/>
      <c r="AJ202" s="175"/>
      <c r="AK202" s="225"/>
      <c r="AL202" s="225"/>
      <c r="AM202" s="225"/>
      <c r="AN202" s="225"/>
      <c r="AO202" s="176"/>
      <c r="AP202" s="17"/>
    </row>
    <row r="203" spans="1:42" ht="168.75" x14ac:dyDescent="0.25">
      <c r="A203" s="80" t="s">
        <v>365</v>
      </c>
      <c r="B203" s="81" t="s">
        <v>366</v>
      </c>
      <c r="C203" s="82" t="s">
        <v>40</v>
      </c>
      <c r="D203" s="82" t="s">
        <v>40</v>
      </c>
      <c r="E203" s="82" t="s">
        <v>40</v>
      </c>
      <c r="F203" s="82" t="s">
        <v>40</v>
      </c>
      <c r="G203" s="82" t="s">
        <v>40</v>
      </c>
      <c r="H203" s="82" t="s">
        <v>40</v>
      </c>
      <c r="I203" s="82" t="s">
        <v>40</v>
      </c>
      <c r="J203" s="82" t="s">
        <v>40</v>
      </c>
      <c r="K203" s="82" t="s">
        <v>40</v>
      </c>
      <c r="L203" s="82" t="s">
        <v>40</v>
      </c>
      <c r="M203" s="82" t="s">
        <v>40</v>
      </c>
      <c r="N203" s="82" t="s">
        <v>40</v>
      </c>
      <c r="O203" s="82" t="s">
        <v>40</v>
      </c>
      <c r="P203" s="82" t="s">
        <v>40</v>
      </c>
      <c r="Q203" s="82" t="s">
        <v>40</v>
      </c>
      <c r="R203" s="82" t="s">
        <v>40</v>
      </c>
      <c r="S203" s="82" t="s">
        <v>40</v>
      </c>
      <c r="T203" s="82" t="s">
        <v>40</v>
      </c>
      <c r="U203" s="82" t="s">
        <v>40</v>
      </c>
      <c r="V203" s="82" t="s">
        <v>40</v>
      </c>
      <c r="W203" s="82" t="s">
        <v>40</v>
      </c>
      <c r="X203" s="82" t="s">
        <v>40</v>
      </c>
      <c r="Y203" s="82" t="s">
        <v>40</v>
      </c>
      <c r="Z203" s="82" t="s">
        <v>40</v>
      </c>
      <c r="AA203" s="82" t="s">
        <v>40</v>
      </c>
      <c r="AB203" s="82" t="s">
        <v>40</v>
      </c>
      <c r="AC203" s="18" t="s">
        <v>40</v>
      </c>
      <c r="AD203" s="18" t="s">
        <v>40</v>
      </c>
      <c r="AE203" s="18" t="s">
        <v>40</v>
      </c>
      <c r="AF203" s="18" t="s">
        <v>40</v>
      </c>
      <c r="AG203" s="129" t="s">
        <v>40</v>
      </c>
      <c r="AH203" s="129" t="s">
        <v>40</v>
      </c>
      <c r="AI203" s="108">
        <v>45</v>
      </c>
      <c r="AJ203" s="108" t="s">
        <v>41</v>
      </c>
      <c r="AK203" s="226">
        <f>AK204</f>
        <v>50.9</v>
      </c>
      <c r="AL203" s="226">
        <f t="shared" ref="AL203:AN203" si="4">AL204</f>
        <v>50.9</v>
      </c>
      <c r="AM203" s="226">
        <f t="shared" si="4"/>
        <v>50.9</v>
      </c>
      <c r="AN203" s="226">
        <f t="shared" si="4"/>
        <v>50.9</v>
      </c>
      <c r="AO203" s="115" t="s">
        <v>42</v>
      </c>
      <c r="AP203" s="17"/>
    </row>
    <row r="204" spans="1:42" ht="93.75" x14ac:dyDescent="0.25">
      <c r="A204" s="80" t="s">
        <v>367</v>
      </c>
      <c r="B204" s="81" t="s">
        <v>368</v>
      </c>
      <c r="C204" s="82" t="s">
        <v>40</v>
      </c>
      <c r="D204" s="82" t="s">
        <v>40</v>
      </c>
      <c r="E204" s="82" t="s">
        <v>40</v>
      </c>
      <c r="F204" s="82" t="s">
        <v>40</v>
      </c>
      <c r="G204" s="82" t="s">
        <v>40</v>
      </c>
      <c r="H204" s="82" t="s">
        <v>40</v>
      </c>
      <c r="I204" s="82" t="s">
        <v>40</v>
      </c>
      <c r="J204" s="82" t="s">
        <v>40</v>
      </c>
      <c r="K204" s="82" t="s">
        <v>40</v>
      </c>
      <c r="L204" s="82" t="s">
        <v>40</v>
      </c>
      <c r="M204" s="82" t="s">
        <v>40</v>
      </c>
      <c r="N204" s="82" t="s">
        <v>40</v>
      </c>
      <c r="O204" s="82" t="s">
        <v>40</v>
      </c>
      <c r="P204" s="82" t="s">
        <v>40</v>
      </c>
      <c r="Q204" s="82" t="s">
        <v>40</v>
      </c>
      <c r="R204" s="82" t="s">
        <v>40</v>
      </c>
      <c r="S204" s="82" t="s">
        <v>40</v>
      </c>
      <c r="T204" s="82" t="s">
        <v>40</v>
      </c>
      <c r="U204" s="82" t="s">
        <v>40</v>
      </c>
      <c r="V204" s="82" t="s">
        <v>40</v>
      </c>
      <c r="W204" s="82" t="s">
        <v>40</v>
      </c>
      <c r="X204" s="82" t="s">
        <v>40</v>
      </c>
      <c r="Y204" s="82" t="s">
        <v>40</v>
      </c>
      <c r="Z204" s="82" t="s">
        <v>40</v>
      </c>
      <c r="AA204" s="82" t="s">
        <v>40</v>
      </c>
      <c r="AB204" s="82" t="s">
        <v>40</v>
      </c>
      <c r="AC204" s="18" t="s">
        <v>40</v>
      </c>
      <c r="AD204" s="18" t="s">
        <v>40</v>
      </c>
      <c r="AE204" s="18" t="s">
        <v>40</v>
      </c>
      <c r="AF204" s="18" t="s">
        <v>40</v>
      </c>
      <c r="AG204" s="129" t="s">
        <v>40</v>
      </c>
      <c r="AH204" s="129" t="s">
        <v>40</v>
      </c>
      <c r="AI204" s="108">
        <v>45</v>
      </c>
      <c r="AJ204" s="108" t="s">
        <v>41</v>
      </c>
      <c r="AK204" s="213">
        <v>50.9</v>
      </c>
      <c r="AL204" s="213">
        <f>AL205</f>
        <v>50.9</v>
      </c>
      <c r="AM204" s="213">
        <f t="shared" ref="AM204:AN204" si="5">AM205</f>
        <v>50.9</v>
      </c>
      <c r="AN204" s="213">
        <f t="shared" si="5"/>
        <v>50.9</v>
      </c>
      <c r="AO204" s="115" t="s">
        <v>42</v>
      </c>
      <c r="AP204" s="17"/>
    </row>
    <row r="205" spans="1:42" ht="187.5" x14ac:dyDescent="0.25">
      <c r="A205" s="83" t="s">
        <v>369</v>
      </c>
      <c r="B205" s="84" t="s">
        <v>370</v>
      </c>
      <c r="C205" s="95" t="s">
        <v>52</v>
      </c>
      <c r="D205" s="91" t="s">
        <v>256</v>
      </c>
      <c r="E205" s="91" t="s">
        <v>54</v>
      </c>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162" t="s">
        <v>610</v>
      </c>
      <c r="AD205" s="163" t="s">
        <v>65</v>
      </c>
      <c r="AE205" s="163" t="s">
        <v>609</v>
      </c>
      <c r="AF205" s="19" t="s">
        <v>371</v>
      </c>
      <c r="AG205" s="130" t="s">
        <v>258</v>
      </c>
      <c r="AH205" s="130" t="s">
        <v>118</v>
      </c>
      <c r="AI205" s="109">
        <v>45</v>
      </c>
      <c r="AJ205" s="109" t="s">
        <v>41</v>
      </c>
      <c r="AK205" s="227">
        <v>50.9</v>
      </c>
      <c r="AL205" s="227">
        <v>50.9</v>
      </c>
      <c r="AM205" s="227">
        <v>50.9</v>
      </c>
      <c r="AN205" s="227">
        <v>50.9</v>
      </c>
      <c r="AO205" s="116" t="s">
        <v>89</v>
      </c>
      <c r="AP205" s="17"/>
    </row>
    <row r="206" spans="1:42" ht="112.5" x14ac:dyDescent="0.25">
      <c r="A206" s="87"/>
      <c r="B206" s="88"/>
      <c r="C206" s="141" t="s">
        <v>259</v>
      </c>
      <c r="D206" s="142" t="s">
        <v>260</v>
      </c>
      <c r="E206" s="142" t="s">
        <v>261</v>
      </c>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7"/>
      <c r="AD206" s="147"/>
      <c r="AE206" s="147"/>
      <c r="AF206" s="21"/>
      <c r="AG206" s="131"/>
      <c r="AH206" s="131"/>
      <c r="AI206" s="110" t="s">
        <v>41</v>
      </c>
      <c r="AJ206" s="110" t="s">
        <v>41</v>
      </c>
      <c r="AK206" s="221"/>
      <c r="AL206" s="221"/>
      <c r="AM206" s="221"/>
      <c r="AN206" s="221"/>
      <c r="AO206" s="117" t="s">
        <v>89</v>
      </c>
      <c r="AP206" s="17"/>
    </row>
    <row r="207" spans="1:42" ht="206.25" x14ac:dyDescent="0.25">
      <c r="A207" s="80" t="s">
        <v>372</v>
      </c>
      <c r="B207" s="81" t="s">
        <v>373</v>
      </c>
      <c r="C207" s="82" t="s">
        <v>40</v>
      </c>
      <c r="D207" s="82" t="s">
        <v>40</v>
      </c>
      <c r="E207" s="82" t="s">
        <v>40</v>
      </c>
      <c r="F207" s="82" t="s">
        <v>40</v>
      </c>
      <c r="G207" s="82" t="s">
        <v>40</v>
      </c>
      <c r="H207" s="82" t="s">
        <v>40</v>
      </c>
      <c r="I207" s="82" t="s">
        <v>40</v>
      </c>
      <c r="J207" s="82" t="s">
        <v>40</v>
      </c>
      <c r="K207" s="82" t="s">
        <v>40</v>
      </c>
      <c r="L207" s="82" t="s">
        <v>40</v>
      </c>
      <c r="M207" s="82" t="s">
        <v>40</v>
      </c>
      <c r="N207" s="82" t="s">
        <v>40</v>
      </c>
      <c r="O207" s="82" t="s">
        <v>40</v>
      </c>
      <c r="P207" s="82" t="s">
        <v>40</v>
      </c>
      <c r="Q207" s="82" t="s">
        <v>40</v>
      </c>
      <c r="R207" s="82" t="s">
        <v>40</v>
      </c>
      <c r="S207" s="82" t="s">
        <v>40</v>
      </c>
      <c r="T207" s="82" t="s">
        <v>40</v>
      </c>
      <c r="U207" s="82" t="s">
        <v>40</v>
      </c>
      <c r="V207" s="82" t="s">
        <v>40</v>
      </c>
      <c r="W207" s="82" t="s">
        <v>40</v>
      </c>
      <c r="X207" s="82" t="s">
        <v>40</v>
      </c>
      <c r="Y207" s="82" t="s">
        <v>40</v>
      </c>
      <c r="Z207" s="82" t="s">
        <v>40</v>
      </c>
      <c r="AA207" s="82" t="s">
        <v>40</v>
      </c>
      <c r="AB207" s="82" t="s">
        <v>40</v>
      </c>
      <c r="AC207" s="18" t="s">
        <v>40</v>
      </c>
      <c r="AD207" s="18" t="s">
        <v>40</v>
      </c>
      <c r="AE207" s="18" t="s">
        <v>40</v>
      </c>
      <c r="AF207" s="18" t="s">
        <v>40</v>
      </c>
      <c r="AG207" s="129" t="s">
        <v>40</v>
      </c>
      <c r="AH207" s="129" t="s">
        <v>40</v>
      </c>
      <c r="AI207" s="108">
        <v>200744.8</v>
      </c>
      <c r="AJ207" s="108">
        <v>181216.8</v>
      </c>
      <c r="AK207" s="226">
        <f>AK208+AK228+AK225</f>
        <v>142081.60000000001</v>
      </c>
      <c r="AL207" s="226">
        <f t="shared" ref="AL207:AN207" si="6">AL208+AL228+AL225</f>
        <v>152050.29999999999</v>
      </c>
      <c r="AM207" s="226">
        <f t="shared" si="6"/>
        <v>149114.6</v>
      </c>
      <c r="AN207" s="226">
        <f t="shared" si="6"/>
        <v>150622.39999999999</v>
      </c>
      <c r="AO207" s="115" t="s">
        <v>42</v>
      </c>
      <c r="AP207" s="17"/>
    </row>
    <row r="208" spans="1:42" ht="38.25" x14ac:dyDescent="0.25">
      <c r="A208" s="80" t="s">
        <v>374</v>
      </c>
      <c r="B208" s="81" t="s">
        <v>375</v>
      </c>
      <c r="C208" s="82" t="s">
        <v>40</v>
      </c>
      <c r="D208" s="82" t="s">
        <v>40</v>
      </c>
      <c r="E208" s="82" t="s">
        <v>40</v>
      </c>
      <c r="F208" s="82" t="s">
        <v>40</v>
      </c>
      <c r="G208" s="82" t="s">
        <v>40</v>
      </c>
      <c r="H208" s="82" t="s">
        <v>40</v>
      </c>
      <c r="I208" s="82" t="s">
        <v>40</v>
      </c>
      <c r="J208" s="82" t="s">
        <v>40</v>
      </c>
      <c r="K208" s="82" t="s">
        <v>40</v>
      </c>
      <c r="L208" s="82" t="s">
        <v>40</v>
      </c>
      <c r="M208" s="82" t="s">
        <v>40</v>
      </c>
      <c r="N208" s="82" t="s">
        <v>40</v>
      </c>
      <c r="O208" s="82" t="s">
        <v>40</v>
      </c>
      <c r="P208" s="82" t="s">
        <v>40</v>
      </c>
      <c r="Q208" s="82" t="s">
        <v>40</v>
      </c>
      <c r="R208" s="82" t="s">
        <v>40</v>
      </c>
      <c r="S208" s="82" t="s">
        <v>40</v>
      </c>
      <c r="T208" s="82" t="s">
        <v>40</v>
      </c>
      <c r="U208" s="82" t="s">
        <v>40</v>
      </c>
      <c r="V208" s="82" t="s">
        <v>40</v>
      </c>
      <c r="W208" s="82" t="s">
        <v>40</v>
      </c>
      <c r="X208" s="82" t="s">
        <v>40</v>
      </c>
      <c r="Y208" s="82" t="s">
        <v>40</v>
      </c>
      <c r="Z208" s="82" t="s">
        <v>40</v>
      </c>
      <c r="AA208" s="82" t="s">
        <v>40</v>
      </c>
      <c r="AB208" s="82" t="s">
        <v>40</v>
      </c>
      <c r="AC208" s="18" t="s">
        <v>40</v>
      </c>
      <c r="AD208" s="18" t="s">
        <v>40</v>
      </c>
      <c r="AE208" s="18" t="s">
        <v>40</v>
      </c>
      <c r="AF208" s="18" t="s">
        <v>40</v>
      </c>
      <c r="AG208" s="129" t="s">
        <v>40</v>
      </c>
      <c r="AH208" s="129" t="s">
        <v>40</v>
      </c>
      <c r="AI208" s="108">
        <v>7584.7</v>
      </c>
      <c r="AJ208" s="108">
        <v>7437.2</v>
      </c>
      <c r="AK208" s="213">
        <f>AK209+AK217+AK219+AK224+AK214+AK216</f>
        <v>6016.6</v>
      </c>
      <c r="AL208" s="213">
        <f>AL209+AL217+AL219+AL224+AL214+AL216+AL221</f>
        <v>9929</v>
      </c>
      <c r="AM208" s="213">
        <f t="shared" ref="AM208:AN208" si="7">AM209+AM217+AM219+AM224+AM214+AM216+AM221</f>
        <v>7207.9</v>
      </c>
      <c r="AN208" s="213">
        <f t="shared" si="7"/>
        <v>7903.4</v>
      </c>
      <c r="AO208" s="115" t="s">
        <v>42</v>
      </c>
      <c r="AP208" s="17"/>
    </row>
    <row r="209" spans="1:42" ht="262.5" x14ac:dyDescent="0.25">
      <c r="A209" s="83" t="s">
        <v>376</v>
      </c>
      <c r="B209" s="84" t="s">
        <v>377</v>
      </c>
      <c r="C209" s="95" t="s">
        <v>52</v>
      </c>
      <c r="D209" s="91" t="s">
        <v>168</v>
      </c>
      <c r="E209" s="91" t="s">
        <v>54</v>
      </c>
      <c r="F209" s="91"/>
      <c r="G209" s="91"/>
      <c r="H209" s="91"/>
      <c r="I209" s="91"/>
      <c r="J209" s="91"/>
      <c r="K209" s="91"/>
      <c r="L209" s="91"/>
      <c r="M209" s="91"/>
      <c r="N209" s="91"/>
      <c r="O209" s="91"/>
      <c r="P209" s="91"/>
      <c r="Q209" s="91"/>
      <c r="R209" s="91"/>
      <c r="S209" s="91"/>
      <c r="T209" s="91"/>
      <c r="U209" s="91"/>
      <c r="V209" s="91"/>
      <c r="W209" s="91" t="s">
        <v>378</v>
      </c>
      <c r="X209" s="91" t="s">
        <v>379</v>
      </c>
      <c r="Y209" s="91" t="s">
        <v>380</v>
      </c>
      <c r="Z209" s="91"/>
      <c r="AA209" s="91"/>
      <c r="AB209" s="91"/>
      <c r="AC209" s="28" t="s">
        <v>623</v>
      </c>
      <c r="AD209" s="30" t="s">
        <v>65</v>
      </c>
      <c r="AE209" s="51" t="s">
        <v>659</v>
      </c>
      <c r="AF209" s="19"/>
      <c r="AG209" s="130" t="s">
        <v>118</v>
      </c>
      <c r="AH209" s="130" t="s">
        <v>166</v>
      </c>
      <c r="AI209" s="109">
        <v>5556.4</v>
      </c>
      <c r="AJ209" s="109">
        <v>5556.4</v>
      </c>
      <c r="AK209" s="215">
        <v>5703.6</v>
      </c>
      <c r="AL209" s="215">
        <v>5034.8999999999996</v>
      </c>
      <c r="AM209" s="215">
        <v>4226.8999999999996</v>
      </c>
      <c r="AN209" s="215">
        <v>4361.7</v>
      </c>
      <c r="AO209" s="116" t="s">
        <v>89</v>
      </c>
      <c r="AP209" s="17"/>
    </row>
    <row r="210" spans="1:42" ht="243.75" x14ac:dyDescent="0.25">
      <c r="A210" s="87"/>
      <c r="B210" s="88"/>
      <c r="C210" s="139" t="s">
        <v>381</v>
      </c>
      <c r="D210" s="140" t="s">
        <v>382</v>
      </c>
      <c r="E210" s="140" t="s">
        <v>383</v>
      </c>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31" t="s">
        <v>660</v>
      </c>
      <c r="AD210" s="25"/>
      <c r="AE210" s="27" t="s">
        <v>628</v>
      </c>
      <c r="AF210" s="21"/>
      <c r="AG210" s="131"/>
      <c r="AH210" s="131"/>
      <c r="AI210" s="110" t="s">
        <v>41</v>
      </c>
      <c r="AJ210" s="110" t="s">
        <v>41</v>
      </c>
      <c r="AK210" s="216"/>
      <c r="AL210" s="216"/>
      <c r="AM210" s="216"/>
      <c r="AN210" s="216"/>
      <c r="AO210" s="117" t="s">
        <v>89</v>
      </c>
      <c r="AP210" s="17"/>
    </row>
    <row r="211" spans="1:42" ht="150" x14ac:dyDescent="0.25">
      <c r="A211" s="87"/>
      <c r="B211" s="88"/>
      <c r="C211" s="139"/>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31" t="s">
        <v>629</v>
      </c>
      <c r="AD211" s="25"/>
      <c r="AE211" s="27" t="s">
        <v>630</v>
      </c>
      <c r="AF211" s="21"/>
      <c r="AG211" s="131"/>
      <c r="AH211" s="131"/>
      <c r="AI211" s="110"/>
      <c r="AJ211" s="110"/>
      <c r="AK211" s="216"/>
      <c r="AL211" s="216"/>
      <c r="AM211" s="216"/>
      <c r="AN211" s="216"/>
      <c r="AO211" s="117"/>
      <c r="AP211" s="17"/>
    </row>
    <row r="212" spans="1:42" ht="318.75" x14ac:dyDescent="0.25">
      <c r="A212" s="87"/>
      <c r="B212" s="88"/>
      <c r="C212" s="139"/>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31" t="s">
        <v>631</v>
      </c>
      <c r="AD212" s="25" t="s">
        <v>65</v>
      </c>
      <c r="AE212" s="27" t="s">
        <v>632</v>
      </c>
      <c r="AF212" s="21"/>
      <c r="AG212" s="131"/>
      <c r="AH212" s="131"/>
      <c r="AI212" s="110"/>
      <c r="AJ212" s="110"/>
      <c r="AK212" s="216"/>
      <c r="AL212" s="216"/>
      <c r="AM212" s="216"/>
      <c r="AN212" s="216"/>
      <c r="AO212" s="117"/>
      <c r="AP212" s="17"/>
    </row>
    <row r="213" spans="1:42" ht="187.5" x14ac:dyDescent="0.25">
      <c r="A213" s="87"/>
      <c r="B213" s="88"/>
      <c r="C213" s="141"/>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61" t="s">
        <v>635</v>
      </c>
      <c r="AD213" s="54" t="s">
        <v>65</v>
      </c>
      <c r="AE213" s="138" t="s">
        <v>661</v>
      </c>
      <c r="AF213" s="21"/>
      <c r="AG213" s="131"/>
      <c r="AH213" s="131"/>
      <c r="AI213" s="110"/>
      <c r="AJ213" s="110"/>
      <c r="AK213" s="216"/>
      <c r="AL213" s="216"/>
      <c r="AM213" s="216"/>
      <c r="AN213" s="216"/>
      <c r="AO213" s="117"/>
      <c r="AP213" s="17"/>
    </row>
    <row r="214" spans="1:42" ht="356.25" x14ac:dyDescent="0.25">
      <c r="A214" s="83" t="s">
        <v>384</v>
      </c>
      <c r="B214" s="84" t="s">
        <v>385</v>
      </c>
      <c r="C214" s="95" t="s">
        <v>52</v>
      </c>
      <c r="D214" s="91" t="s">
        <v>168</v>
      </c>
      <c r="E214" s="91" t="s">
        <v>54</v>
      </c>
      <c r="F214" s="91"/>
      <c r="G214" s="91"/>
      <c r="H214" s="91"/>
      <c r="I214" s="91"/>
      <c r="J214" s="91" t="s">
        <v>386</v>
      </c>
      <c r="K214" s="91" t="s">
        <v>65</v>
      </c>
      <c r="L214" s="91" t="s">
        <v>387</v>
      </c>
      <c r="M214" s="91"/>
      <c r="N214" s="91"/>
      <c r="O214" s="91"/>
      <c r="P214" s="91"/>
      <c r="Q214" s="91"/>
      <c r="R214" s="91"/>
      <c r="S214" s="91"/>
      <c r="T214" s="91"/>
      <c r="U214" s="91"/>
      <c r="V214" s="91"/>
      <c r="W214" s="91" t="s">
        <v>388</v>
      </c>
      <c r="X214" s="91" t="s">
        <v>65</v>
      </c>
      <c r="Y214" s="91" t="s">
        <v>389</v>
      </c>
      <c r="Z214" s="91"/>
      <c r="AA214" s="91"/>
      <c r="AB214" s="91"/>
      <c r="AC214" s="156"/>
      <c r="AD214" s="156"/>
      <c r="AE214" s="156"/>
      <c r="AF214" s="19"/>
      <c r="AG214" s="130" t="s">
        <v>118</v>
      </c>
      <c r="AH214" s="130" t="s">
        <v>78</v>
      </c>
      <c r="AI214" s="109">
        <v>132.30000000000001</v>
      </c>
      <c r="AJ214" s="109">
        <v>31.3</v>
      </c>
      <c r="AK214" s="215">
        <v>15.9</v>
      </c>
      <c r="AL214" s="215">
        <v>86.2</v>
      </c>
      <c r="AM214" s="215">
        <v>46.2</v>
      </c>
      <c r="AN214" s="215">
        <v>136.9</v>
      </c>
      <c r="AO214" s="116" t="s">
        <v>51</v>
      </c>
      <c r="AP214" s="17"/>
    </row>
    <row r="215" spans="1:42" ht="131.25" x14ac:dyDescent="0.25">
      <c r="A215" s="87"/>
      <c r="B215" s="88"/>
      <c r="C215" s="141" t="s">
        <v>390</v>
      </c>
      <c r="D215" s="142" t="s">
        <v>391</v>
      </c>
      <c r="E215" s="142" t="s">
        <v>392</v>
      </c>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7"/>
      <c r="AD215" s="147"/>
      <c r="AE215" s="147"/>
      <c r="AF215" s="21"/>
      <c r="AG215" s="131"/>
      <c r="AH215" s="131"/>
      <c r="AI215" s="110" t="s">
        <v>41</v>
      </c>
      <c r="AJ215" s="110" t="s">
        <v>41</v>
      </c>
      <c r="AK215" s="216"/>
      <c r="AL215" s="216"/>
      <c r="AM215" s="216"/>
      <c r="AN215" s="216"/>
      <c r="AO215" s="117" t="s">
        <v>51</v>
      </c>
      <c r="AP215" s="17"/>
    </row>
    <row r="216" spans="1:42" ht="375" x14ac:dyDescent="0.25">
      <c r="A216" s="83" t="s">
        <v>393</v>
      </c>
      <c r="B216" s="84" t="s">
        <v>394</v>
      </c>
      <c r="C216" s="95" t="s">
        <v>52</v>
      </c>
      <c r="D216" s="91" t="s">
        <v>168</v>
      </c>
      <c r="E216" s="91" t="s">
        <v>54</v>
      </c>
      <c r="F216" s="91"/>
      <c r="G216" s="91"/>
      <c r="H216" s="91"/>
      <c r="I216" s="91"/>
      <c r="J216" s="91"/>
      <c r="K216" s="91"/>
      <c r="L216" s="91"/>
      <c r="M216" s="91"/>
      <c r="N216" s="91"/>
      <c r="O216" s="91"/>
      <c r="P216" s="91"/>
      <c r="Q216" s="91"/>
      <c r="R216" s="91"/>
      <c r="S216" s="91"/>
      <c r="T216" s="91"/>
      <c r="U216" s="91"/>
      <c r="V216" s="91"/>
      <c r="W216" s="91" t="s">
        <v>395</v>
      </c>
      <c r="X216" s="91" t="s">
        <v>396</v>
      </c>
      <c r="Y216" s="91" t="s">
        <v>397</v>
      </c>
      <c r="Z216" s="91"/>
      <c r="AA216" s="91"/>
      <c r="AB216" s="91"/>
      <c r="AC216" s="156"/>
      <c r="AD216" s="156"/>
      <c r="AE216" s="156"/>
      <c r="AF216" s="19"/>
      <c r="AG216" s="130" t="s">
        <v>106</v>
      </c>
      <c r="AH216" s="130" t="s">
        <v>87</v>
      </c>
      <c r="AI216" s="109">
        <v>251.4</v>
      </c>
      <c r="AJ216" s="109">
        <v>251.4</v>
      </c>
      <c r="AK216" s="215">
        <v>297.10000000000002</v>
      </c>
      <c r="AL216" s="215">
        <v>257.89999999999998</v>
      </c>
      <c r="AM216" s="215">
        <v>284.8</v>
      </c>
      <c r="AN216" s="215">
        <v>305.3</v>
      </c>
      <c r="AO216" s="116" t="s">
        <v>206</v>
      </c>
      <c r="AP216" s="17"/>
    </row>
    <row r="217" spans="1:42" ht="150" x14ac:dyDescent="0.25">
      <c r="A217" s="87"/>
      <c r="B217" s="88"/>
      <c r="C217" s="139"/>
      <c r="D217" s="140"/>
      <c r="E217" s="140"/>
      <c r="F217" s="140" t="s">
        <v>155</v>
      </c>
      <c r="G217" s="140" t="s">
        <v>65</v>
      </c>
      <c r="H217" s="140" t="s">
        <v>148</v>
      </c>
      <c r="I217" s="140" t="s">
        <v>149</v>
      </c>
      <c r="J217" s="140"/>
      <c r="K217" s="140"/>
      <c r="L217" s="140"/>
      <c r="M217" s="140"/>
      <c r="N217" s="140"/>
      <c r="O217" s="140"/>
      <c r="P217" s="140"/>
      <c r="Q217" s="140"/>
      <c r="R217" s="140"/>
      <c r="S217" s="140"/>
      <c r="T217" s="140"/>
      <c r="U217" s="140"/>
      <c r="V217" s="140"/>
      <c r="W217" s="140"/>
      <c r="X217" s="140"/>
      <c r="Y217" s="140"/>
      <c r="Z217" s="140"/>
      <c r="AA217" s="140"/>
      <c r="AB217" s="140"/>
      <c r="AC217" s="152"/>
      <c r="AD217" s="152"/>
      <c r="AE217" s="152"/>
      <c r="AF217" s="21"/>
      <c r="AG217" s="131" t="s">
        <v>106</v>
      </c>
      <c r="AH217" s="131" t="s">
        <v>87</v>
      </c>
      <c r="AI217" s="110" t="s">
        <v>41</v>
      </c>
      <c r="AJ217" s="110" t="s">
        <v>41</v>
      </c>
      <c r="AK217" s="216"/>
      <c r="AL217" s="216"/>
      <c r="AM217" s="216"/>
      <c r="AN217" s="216"/>
      <c r="AO217" s="117" t="s">
        <v>398</v>
      </c>
      <c r="AP217" s="17"/>
    </row>
    <row r="218" spans="1:42" ht="150" x14ac:dyDescent="0.25">
      <c r="A218" s="87"/>
      <c r="B218" s="88"/>
      <c r="C218" s="139"/>
      <c r="D218" s="140"/>
      <c r="E218" s="140"/>
      <c r="F218" s="140" t="s">
        <v>73</v>
      </c>
      <c r="G218" s="140" t="s">
        <v>65</v>
      </c>
      <c r="H218" s="140" t="s">
        <v>74</v>
      </c>
      <c r="I218" s="140" t="s">
        <v>75</v>
      </c>
      <c r="J218" s="140"/>
      <c r="K218" s="140"/>
      <c r="L218" s="140"/>
      <c r="M218" s="140"/>
      <c r="N218" s="140"/>
      <c r="O218" s="140"/>
      <c r="P218" s="140"/>
      <c r="Q218" s="140"/>
      <c r="R218" s="140"/>
      <c r="S218" s="140"/>
      <c r="T218" s="140"/>
      <c r="U218" s="140"/>
      <c r="V218" s="140"/>
      <c r="W218" s="140"/>
      <c r="X218" s="140"/>
      <c r="Y218" s="140"/>
      <c r="Z218" s="140"/>
      <c r="AA218" s="140"/>
      <c r="AB218" s="140"/>
      <c r="AC218" s="152"/>
      <c r="AD218" s="152"/>
      <c r="AE218" s="152"/>
      <c r="AF218" s="21"/>
      <c r="AG218" s="131" t="s">
        <v>106</v>
      </c>
      <c r="AH218" s="131" t="s">
        <v>87</v>
      </c>
      <c r="AI218" s="110">
        <v>251.4</v>
      </c>
      <c r="AJ218" s="110">
        <v>251.4</v>
      </c>
      <c r="AK218" s="216"/>
      <c r="AL218" s="216"/>
      <c r="AM218" s="216"/>
      <c r="AN218" s="216"/>
      <c r="AO218" s="117" t="s">
        <v>398</v>
      </c>
      <c r="AP218" s="17"/>
    </row>
    <row r="219" spans="1:42" ht="168.75" x14ac:dyDescent="0.25">
      <c r="A219" s="87"/>
      <c r="B219" s="88"/>
      <c r="C219" s="139"/>
      <c r="D219" s="140"/>
      <c r="E219" s="140"/>
      <c r="F219" s="140" t="s">
        <v>399</v>
      </c>
      <c r="G219" s="140" t="s">
        <v>65</v>
      </c>
      <c r="H219" s="140" t="s">
        <v>400</v>
      </c>
      <c r="I219" s="140" t="s">
        <v>87</v>
      </c>
      <c r="J219" s="140"/>
      <c r="K219" s="140"/>
      <c r="L219" s="140"/>
      <c r="M219" s="140"/>
      <c r="N219" s="140"/>
      <c r="O219" s="140"/>
      <c r="P219" s="140"/>
      <c r="Q219" s="140"/>
      <c r="R219" s="140"/>
      <c r="S219" s="140"/>
      <c r="T219" s="140"/>
      <c r="U219" s="140"/>
      <c r="V219" s="140"/>
      <c r="W219" s="140"/>
      <c r="X219" s="140"/>
      <c r="Y219" s="140"/>
      <c r="Z219" s="140"/>
      <c r="AA219" s="140"/>
      <c r="AB219" s="140"/>
      <c r="AC219" s="152"/>
      <c r="AD219" s="152"/>
      <c r="AE219" s="152"/>
      <c r="AF219" s="21"/>
      <c r="AG219" s="131" t="s">
        <v>106</v>
      </c>
      <c r="AH219" s="131" t="s">
        <v>87</v>
      </c>
      <c r="AI219" s="110" t="s">
        <v>41</v>
      </c>
      <c r="AJ219" s="110" t="s">
        <v>41</v>
      </c>
      <c r="AK219" s="216"/>
      <c r="AL219" s="216"/>
      <c r="AM219" s="216"/>
      <c r="AN219" s="216"/>
      <c r="AO219" s="117" t="s">
        <v>398</v>
      </c>
      <c r="AP219" s="17"/>
    </row>
    <row r="220" spans="1:42" ht="206.25" x14ac:dyDescent="0.25">
      <c r="A220" s="87"/>
      <c r="B220" s="88"/>
      <c r="C220" s="141"/>
      <c r="D220" s="142"/>
      <c r="E220" s="142"/>
      <c r="F220" s="142"/>
      <c r="G220" s="142"/>
      <c r="H220" s="142"/>
      <c r="I220" s="142"/>
      <c r="J220" s="142"/>
      <c r="K220" s="142"/>
      <c r="L220" s="142"/>
      <c r="M220" s="142" t="s">
        <v>103</v>
      </c>
      <c r="N220" s="142" t="s">
        <v>65</v>
      </c>
      <c r="O220" s="142" t="s">
        <v>104</v>
      </c>
      <c r="P220" s="142" t="s">
        <v>105</v>
      </c>
      <c r="Q220" s="142"/>
      <c r="R220" s="142"/>
      <c r="S220" s="142"/>
      <c r="T220" s="142"/>
      <c r="U220" s="142"/>
      <c r="V220" s="142"/>
      <c r="W220" s="142"/>
      <c r="X220" s="142"/>
      <c r="Y220" s="142"/>
      <c r="Z220" s="142"/>
      <c r="AA220" s="142"/>
      <c r="AB220" s="142"/>
      <c r="AC220" s="147"/>
      <c r="AD220" s="147"/>
      <c r="AE220" s="147"/>
      <c r="AF220" s="21"/>
      <c r="AG220" s="131"/>
      <c r="AH220" s="131"/>
      <c r="AI220" s="110" t="s">
        <v>41</v>
      </c>
      <c r="AJ220" s="110" t="s">
        <v>41</v>
      </c>
      <c r="AK220" s="216"/>
      <c r="AL220" s="216"/>
      <c r="AM220" s="216"/>
      <c r="AN220" s="216"/>
      <c r="AO220" s="117" t="s">
        <v>42</v>
      </c>
      <c r="AP220" s="17"/>
    </row>
    <row r="221" spans="1:42" ht="281.25" x14ac:dyDescent="0.25">
      <c r="A221" s="83" t="s">
        <v>401</v>
      </c>
      <c r="B221" s="84" t="s">
        <v>402</v>
      </c>
      <c r="C221" s="95" t="s">
        <v>52</v>
      </c>
      <c r="D221" s="91" t="s">
        <v>168</v>
      </c>
      <c r="E221" s="91" t="s">
        <v>54</v>
      </c>
      <c r="F221" s="91"/>
      <c r="G221" s="91"/>
      <c r="H221" s="91"/>
      <c r="I221" s="91"/>
      <c r="J221" s="91"/>
      <c r="K221" s="91"/>
      <c r="L221" s="91"/>
      <c r="M221" s="91"/>
      <c r="N221" s="91"/>
      <c r="O221" s="91"/>
      <c r="P221" s="91"/>
      <c r="Q221" s="91"/>
      <c r="R221" s="91"/>
      <c r="S221" s="91"/>
      <c r="T221" s="91"/>
      <c r="U221" s="91"/>
      <c r="V221" s="91"/>
      <c r="W221" s="91" t="s">
        <v>403</v>
      </c>
      <c r="X221" s="91" t="s">
        <v>404</v>
      </c>
      <c r="Y221" s="91" t="s">
        <v>405</v>
      </c>
      <c r="Z221" s="91"/>
      <c r="AA221" s="91"/>
      <c r="AB221" s="91"/>
      <c r="AC221" s="156"/>
      <c r="AD221" s="156"/>
      <c r="AE221" s="156"/>
      <c r="AF221" s="19"/>
      <c r="AG221" s="130" t="s">
        <v>106</v>
      </c>
      <c r="AH221" s="130" t="s">
        <v>105</v>
      </c>
      <c r="AI221" s="109">
        <v>1644.6</v>
      </c>
      <c r="AJ221" s="109">
        <v>1598.1</v>
      </c>
      <c r="AK221" s="215"/>
      <c r="AL221" s="215">
        <v>4550</v>
      </c>
      <c r="AM221" s="215">
        <v>2650</v>
      </c>
      <c r="AN221" s="215">
        <v>3099.5</v>
      </c>
      <c r="AO221" s="116" t="s">
        <v>89</v>
      </c>
      <c r="AP221" s="17"/>
    </row>
    <row r="222" spans="1:42" ht="300" x14ac:dyDescent="0.25">
      <c r="A222" s="87"/>
      <c r="B222" s="88"/>
      <c r="C222" s="139" t="s">
        <v>406</v>
      </c>
      <c r="D222" s="140" t="s">
        <v>65</v>
      </c>
      <c r="E222" s="140" t="s">
        <v>407</v>
      </c>
      <c r="F222" s="140"/>
      <c r="G222" s="140"/>
      <c r="H222" s="140"/>
      <c r="I222" s="140"/>
      <c r="J222" s="140"/>
      <c r="K222" s="140"/>
      <c r="L222" s="140"/>
      <c r="M222" s="140"/>
      <c r="N222" s="140"/>
      <c r="O222" s="140"/>
      <c r="P222" s="140"/>
      <c r="Q222" s="140"/>
      <c r="R222" s="140"/>
      <c r="S222" s="140"/>
      <c r="T222" s="140"/>
      <c r="U222" s="140"/>
      <c r="V222" s="140"/>
      <c r="W222" s="140" t="s">
        <v>408</v>
      </c>
      <c r="X222" s="140" t="s">
        <v>409</v>
      </c>
      <c r="Y222" s="140" t="s">
        <v>410</v>
      </c>
      <c r="Z222" s="140"/>
      <c r="AA222" s="140"/>
      <c r="AB222" s="140"/>
      <c r="AC222" s="152"/>
      <c r="AD222" s="152"/>
      <c r="AE222" s="152"/>
      <c r="AF222" s="21"/>
      <c r="AG222" s="131"/>
      <c r="AH222" s="131"/>
      <c r="AI222" s="110" t="s">
        <v>41</v>
      </c>
      <c r="AJ222" s="110" t="s">
        <v>41</v>
      </c>
      <c r="AK222" s="216"/>
      <c r="AL222" s="216"/>
      <c r="AM222" s="216"/>
      <c r="AN222" s="216"/>
      <c r="AO222" s="117" t="s">
        <v>89</v>
      </c>
      <c r="AP222" s="17"/>
    </row>
    <row r="223" spans="1:42" ht="112.5" x14ac:dyDescent="0.25">
      <c r="A223" s="87"/>
      <c r="B223" s="88"/>
      <c r="C223" s="139"/>
      <c r="D223" s="140"/>
      <c r="E223" s="140"/>
      <c r="F223" s="140" t="s">
        <v>411</v>
      </c>
      <c r="G223" s="140" t="s">
        <v>65</v>
      </c>
      <c r="H223" s="140" t="s">
        <v>74</v>
      </c>
      <c r="I223" s="140" t="s">
        <v>75</v>
      </c>
      <c r="J223" s="140"/>
      <c r="K223" s="140"/>
      <c r="L223" s="140"/>
      <c r="M223" s="140"/>
      <c r="N223" s="140"/>
      <c r="O223" s="140"/>
      <c r="P223" s="140"/>
      <c r="Q223" s="140"/>
      <c r="R223" s="140"/>
      <c r="S223" s="140"/>
      <c r="T223" s="140"/>
      <c r="U223" s="140"/>
      <c r="V223" s="140"/>
      <c r="W223" s="140"/>
      <c r="X223" s="140"/>
      <c r="Y223" s="140"/>
      <c r="Z223" s="140"/>
      <c r="AA223" s="140"/>
      <c r="AB223" s="140"/>
      <c r="AC223" s="152"/>
      <c r="AD223" s="152"/>
      <c r="AE223" s="152"/>
      <c r="AF223" s="21"/>
      <c r="AG223" s="131"/>
      <c r="AH223" s="131"/>
      <c r="AI223" s="110" t="s">
        <v>41</v>
      </c>
      <c r="AJ223" s="110" t="s">
        <v>41</v>
      </c>
      <c r="AK223" s="216"/>
      <c r="AL223" s="216"/>
      <c r="AM223" s="216"/>
      <c r="AN223" s="216"/>
      <c r="AO223" s="117" t="s">
        <v>42</v>
      </c>
      <c r="AP223" s="17"/>
    </row>
    <row r="224" spans="1:42" ht="150" x14ac:dyDescent="0.25">
      <c r="A224" s="87"/>
      <c r="B224" s="88"/>
      <c r="C224" s="141"/>
      <c r="D224" s="142"/>
      <c r="E224" s="142"/>
      <c r="F224" s="142"/>
      <c r="G224" s="142"/>
      <c r="H224" s="142"/>
      <c r="I224" s="142"/>
      <c r="J224" s="142"/>
      <c r="K224" s="142"/>
      <c r="L224" s="142"/>
      <c r="M224" s="142" t="s">
        <v>412</v>
      </c>
      <c r="N224" s="142" t="s">
        <v>65</v>
      </c>
      <c r="O224" s="142" t="s">
        <v>104</v>
      </c>
      <c r="P224" s="142" t="s">
        <v>105</v>
      </c>
      <c r="Q224" s="142"/>
      <c r="R224" s="142"/>
      <c r="S224" s="142"/>
      <c r="T224" s="142"/>
      <c r="U224" s="142"/>
      <c r="V224" s="142"/>
      <c r="W224" s="142"/>
      <c r="X224" s="142"/>
      <c r="Y224" s="142"/>
      <c r="Z224" s="142"/>
      <c r="AA224" s="142"/>
      <c r="AB224" s="142"/>
      <c r="AC224" s="147"/>
      <c r="AD224" s="147"/>
      <c r="AE224" s="147"/>
      <c r="AF224" s="21"/>
      <c r="AG224" s="131"/>
      <c r="AH224" s="131"/>
      <c r="AI224" s="110" t="s">
        <v>41</v>
      </c>
      <c r="AJ224" s="110" t="s">
        <v>41</v>
      </c>
      <c r="AK224" s="221"/>
      <c r="AL224" s="221"/>
      <c r="AM224" s="221"/>
      <c r="AN224" s="221"/>
      <c r="AO224" s="203" t="s">
        <v>42</v>
      </c>
      <c r="AP224" s="17"/>
    </row>
    <row r="225" spans="1:42" ht="56.25" x14ac:dyDescent="0.25">
      <c r="A225" s="80" t="s">
        <v>413</v>
      </c>
      <c r="B225" s="81" t="s">
        <v>414</v>
      </c>
      <c r="C225" s="82" t="s">
        <v>40</v>
      </c>
      <c r="D225" s="82" t="s">
        <v>40</v>
      </c>
      <c r="E225" s="82" t="s">
        <v>40</v>
      </c>
      <c r="F225" s="82" t="s">
        <v>40</v>
      </c>
      <c r="G225" s="82" t="s">
        <v>40</v>
      </c>
      <c r="H225" s="82" t="s">
        <v>40</v>
      </c>
      <c r="I225" s="82" t="s">
        <v>40</v>
      </c>
      <c r="J225" s="82" t="s">
        <v>40</v>
      </c>
      <c r="K225" s="82" t="s">
        <v>40</v>
      </c>
      <c r="L225" s="82" t="s">
        <v>40</v>
      </c>
      <c r="M225" s="82" t="s">
        <v>40</v>
      </c>
      <c r="N225" s="82" t="s">
        <v>40</v>
      </c>
      <c r="O225" s="82" t="s">
        <v>40</v>
      </c>
      <c r="P225" s="82" t="s">
        <v>40</v>
      </c>
      <c r="Q225" s="82" t="s">
        <v>40</v>
      </c>
      <c r="R225" s="82" t="s">
        <v>40</v>
      </c>
      <c r="S225" s="82" t="s">
        <v>40</v>
      </c>
      <c r="T225" s="82" t="s">
        <v>40</v>
      </c>
      <c r="U225" s="82" t="s">
        <v>40</v>
      </c>
      <c r="V225" s="82" t="s">
        <v>40</v>
      </c>
      <c r="W225" s="82" t="s">
        <v>40</v>
      </c>
      <c r="X225" s="82" t="s">
        <v>40</v>
      </c>
      <c r="Y225" s="82" t="s">
        <v>40</v>
      </c>
      <c r="Z225" s="82" t="s">
        <v>40</v>
      </c>
      <c r="AA225" s="82" t="s">
        <v>40</v>
      </c>
      <c r="AB225" s="82" t="s">
        <v>40</v>
      </c>
      <c r="AC225" s="18" t="s">
        <v>40</v>
      </c>
      <c r="AD225" s="18" t="s">
        <v>40</v>
      </c>
      <c r="AE225" s="18" t="s">
        <v>40</v>
      </c>
      <c r="AF225" s="18" t="s">
        <v>40</v>
      </c>
      <c r="AG225" s="129" t="s">
        <v>40</v>
      </c>
      <c r="AH225" s="129" t="s">
        <v>40</v>
      </c>
      <c r="AI225" s="108">
        <v>193160.1</v>
      </c>
      <c r="AJ225" s="108">
        <v>173779.6</v>
      </c>
      <c r="AK225" s="213">
        <f>AK226+AK234+AK241+AK244+AK259+AK264+AK265+AK266</f>
        <v>136065</v>
      </c>
      <c r="AL225" s="213">
        <f>AL226+AL234+AL241+AL244+AL259+AL264+AL265+AL266+AL254</f>
        <v>142121.29999999999</v>
      </c>
      <c r="AM225" s="213">
        <f t="shared" ref="AM225:AN225" si="8">AM226+AM234+AM241+AM244+AM259+AM264+AM265+AM266+AM254</f>
        <v>141906.70000000001</v>
      </c>
      <c r="AN225" s="213">
        <f t="shared" si="8"/>
        <v>142719</v>
      </c>
      <c r="AO225" s="202" t="s">
        <v>42</v>
      </c>
      <c r="AP225" s="17"/>
    </row>
    <row r="226" spans="1:42" ht="356.25" x14ac:dyDescent="0.25">
      <c r="A226" s="167" t="s">
        <v>415</v>
      </c>
      <c r="B226" s="168" t="s">
        <v>416</v>
      </c>
      <c r="C226" s="95" t="s">
        <v>52</v>
      </c>
      <c r="D226" s="91" t="s">
        <v>168</v>
      </c>
      <c r="E226" s="91" t="s">
        <v>54</v>
      </c>
      <c r="F226" s="91"/>
      <c r="G226" s="91"/>
      <c r="H226" s="91"/>
      <c r="I226" s="91"/>
      <c r="J226" s="91"/>
      <c r="K226" s="91"/>
      <c r="L226" s="91"/>
      <c r="M226" s="91"/>
      <c r="N226" s="91"/>
      <c r="O226" s="91"/>
      <c r="P226" s="91"/>
      <c r="Q226" s="91"/>
      <c r="R226" s="91"/>
      <c r="S226" s="91"/>
      <c r="T226" s="91"/>
      <c r="U226" s="91"/>
      <c r="V226" s="91"/>
      <c r="W226" s="91" t="s">
        <v>417</v>
      </c>
      <c r="X226" s="91" t="s">
        <v>379</v>
      </c>
      <c r="Y226" s="91" t="s">
        <v>380</v>
      </c>
      <c r="Z226" s="91" t="s">
        <v>418</v>
      </c>
      <c r="AA226" s="91" t="s">
        <v>65</v>
      </c>
      <c r="AB226" s="91" t="s">
        <v>419</v>
      </c>
      <c r="AC226" s="28" t="s">
        <v>622</v>
      </c>
      <c r="AD226" s="29" t="s">
        <v>65</v>
      </c>
      <c r="AE226" s="30" t="s">
        <v>717</v>
      </c>
      <c r="AF226" s="59" t="s">
        <v>33</v>
      </c>
      <c r="AG226" s="132" t="s">
        <v>420</v>
      </c>
      <c r="AH226" s="132" t="s">
        <v>421</v>
      </c>
      <c r="AI226" s="111">
        <v>9202.9</v>
      </c>
      <c r="AJ226" s="111">
        <v>8187.3</v>
      </c>
      <c r="AK226" s="215">
        <v>4755</v>
      </c>
      <c r="AL226" s="215">
        <v>6578.9</v>
      </c>
      <c r="AM226" s="215">
        <v>6635.1</v>
      </c>
      <c r="AN226" s="215">
        <v>6687.8</v>
      </c>
      <c r="AO226" s="118" t="s">
        <v>422</v>
      </c>
      <c r="AP226" s="17"/>
    </row>
    <row r="227" spans="1:42" ht="337.5" x14ac:dyDescent="0.25">
      <c r="A227" s="169"/>
      <c r="B227" s="171"/>
      <c r="C227" s="179"/>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7"/>
      <c r="AB227" s="187"/>
      <c r="AC227" s="31" t="s">
        <v>719</v>
      </c>
      <c r="AD227" s="26" t="s">
        <v>65</v>
      </c>
      <c r="AE227" s="27" t="s">
        <v>718</v>
      </c>
      <c r="AF227" s="79"/>
      <c r="AG227" s="134"/>
      <c r="AH227" s="134"/>
      <c r="AI227" s="113"/>
      <c r="AJ227" s="113"/>
      <c r="AK227" s="222"/>
      <c r="AL227" s="222"/>
      <c r="AM227" s="222"/>
      <c r="AN227" s="222"/>
      <c r="AO227" s="120"/>
      <c r="AP227" s="17"/>
    </row>
    <row r="228" spans="1:42" ht="252" customHeight="1" x14ac:dyDescent="0.25">
      <c r="A228" s="186"/>
      <c r="B228" s="181"/>
      <c r="C228" s="139" t="s">
        <v>423</v>
      </c>
      <c r="D228" s="140" t="s">
        <v>424</v>
      </c>
      <c r="E228" s="140" t="s">
        <v>425</v>
      </c>
      <c r="F228" s="140"/>
      <c r="G228" s="140"/>
      <c r="H228" s="140"/>
      <c r="I228" s="140"/>
      <c r="J228" s="140"/>
      <c r="K228" s="140"/>
      <c r="L228" s="140"/>
      <c r="M228" s="140"/>
      <c r="N228" s="140"/>
      <c r="O228" s="140"/>
      <c r="P228" s="140"/>
      <c r="Q228" s="140"/>
      <c r="R228" s="140"/>
      <c r="S228" s="140"/>
      <c r="T228" s="140"/>
      <c r="U228" s="140"/>
      <c r="V228" s="140"/>
      <c r="W228" s="140" t="s">
        <v>426</v>
      </c>
      <c r="X228" s="140" t="s">
        <v>379</v>
      </c>
      <c r="Y228" s="140" t="s">
        <v>380</v>
      </c>
      <c r="Z228" s="140" t="s">
        <v>196</v>
      </c>
      <c r="AA228" s="140" t="s">
        <v>65</v>
      </c>
      <c r="AB228" s="140" t="s">
        <v>197</v>
      </c>
      <c r="AC228" s="25" t="s">
        <v>627</v>
      </c>
      <c r="AD228" s="26" t="s">
        <v>65</v>
      </c>
      <c r="AE228" s="27" t="s">
        <v>628</v>
      </c>
      <c r="AF228" s="182"/>
      <c r="AG228" s="183"/>
      <c r="AH228" s="183"/>
      <c r="AI228" s="184" t="s">
        <v>41</v>
      </c>
      <c r="AJ228" s="184" t="s">
        <v>41</v>
      </c>
      <c r="AK228" s="225"/>
      <c r="AL228" s="225"/>
      <c r="AM228" s="225"/>
      <c r="AN228" s="225"/>
      <c r="AO228" s="185" t="s">
        <v>422</v>
      </c>
      <c r="AP228" s="17"/>
    </row>
    <row r="229" spans="1:42" ht="375" x14ac:dyDescent="0.25">
      <c r="A229" s="87"/>
      <c r="B229" s="88"/>
      <c r="C229" s="139" t="s">
        <v>427</v>
      </c>
      <c r="D229" s="140" t="s">
        <v>428</v>
      </c>
      <c r="E229" s="140" t="s">
        <v>429</v>
      </c>
      <c r="F229" s="140"/>
      <c r="G229" s="140"/>
      <c r="H229" s="140"/>
      <c r="I229" s="140"/>
      <c r="J229" s="140"/>
      <c r="K229" s="140"/>
      <c r="L229" s="140"/>
      <c r="M229" s="140"/>
      <c r="N229" s="140"/>
      <c r="O229" s="140"/>
      <c r="P229" s="140"/>
      <c r="Q229" s="140"/>
      <c r="R229" s="140"/>
      <c r="S229" s="140"/>
      <c r="T229" s="140"/>
      <c r="U229" s="140"/>
      <c r="V229" s="140"/>
      <c r="W229" s="140" t="s">
        <v>395</v>
      </c>
      <c r="X229" s="140" t="s">
        <v>396</v>
      </c>
      <c r="Y229" s="140" t="s">
        <v>397</v>
      </c>
      <c r="Z229" s="140" t="s">
        <v>430</v>
      </c>
      <c r="AA229" s="140" t="s">
        <v>65</v>
      </c>
      <c r="AB229" s="140" t="s">
        <v>431</v>
      </c>
      <c r="AC229" s="25" t="s">
        <v>629</v>
      </c>
      <c r="AD229" s="26" t="s">
        <v>65</v>
      </c>
      <c r="AE229" s="27" t="s">
        <v>630</v>
      </c>
      <c r="AF229" s="21"/>
      <c r="AG229" s="131"/>
      <c r="AH229" s="131"/>
      <c r="AI229" s="110" t="s">
        <v>41</v>
      </c>
      <c r="AJ229" s="110" t="s">
        <v>41</v>
      </c>
      <c r="AK229" s="216"/>
      <c r="AL229" s="216"/>
      <c r="AM229" s="216"/>
      <c r="AN229" s="216"/>
      <c r="AO229" s="117" t="s">
        <v>422</v>
      </c>
      <c r="AP229" s="17"/>
    </row>
    <row r="230" spans="1:42" ht="318.75" x14ac:dyDescent="0.25">
      <c r="A230" s="87"/>
      <c r="B230" s="88"/>
      <c r="C230" s="139" t="s">
        <v>278</v>
      </c>
      <c r="D230" s="140" t="s">
        <v>279</v>
      </c>
      <c r="E230" s="140" t="s">
        <v>280</v>
      </c>
      <c r="F230" s="140"/>
      <c r="G230" s="140"/>
      <c r="H230" s="140"/>
      <c r="I230" s="140"/>
      <c r="J230" s="140"/>
      <c r="K230" s="140"/>
      <c r="L230" s="140"/>
      <c r="M230" s="140"/>
      <c r="N230" s="140"/>
      <c r="O230" s="140"/>
      <c r="P230" s="140"/>
      <c r="Q230" s="140"/>
      <c r="R230" s="140"/>
      <c r="S230" s="140"/>
      <c r="T230" s="140"/>
      <c r="U230" s="140"/>
      <c r="V230" s="140"/>
      <c r="W230" s="140" t="s">
        <v>432</v>
      </c>
      <c r="X230" s="140" t="s">
        <v>433</v>
      </c>
      <c r="Y230" s="140" t="s">
        <v>434</v>
      </c>
      <c r="Z230" s="140"/>
      <c r="AA230" s="140"/>
      <c r="AB230" s="140"/>
      <c r="AC230" s="25" t="s">
        <v>631</v>
      </c>
      <c r="AD230" s="68" t="s">
        <v>65</v>
      </c>
      <c r="AE230" s="27" t="s">
        <v>632</v>
      </c>
      <c r="AF230" s="21"/>
      <c r="AG230" s="131"/>
      <c r="AH230" s="131"/>
      <c r="AI230" s="110" t="s">
        <v>41</v>
      </c>
      <c r="AJ230" s="110" t="s">
        <v>41</v>
      </c>
      <c r="AK230" s="216"/>
      <c r="AL230" s="216"/>
      <c r="AM230" s="216"/>
      <c r="AN230" s="216"/>
      <c r="AO230" s="117" t="s">
        <v>422</v>
      </c>
      <c r="AP230" s="17"/>
    </row>
    <row r="231" spans="1:42" ht="229.5" x14ac:dyDescent="0.25">
      <c r="A231" s="87"/>
      <c r="B231" s="88"/>
      <c r="C231" s="139" t="s">
        <v>435</v>
      </c>
      <c r="D231" s="140" t="s">
        <v>436</v>
      </c>
      <c r="E231" s="140" t="s">
        <v>437</v>
      </c>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25" t="s">
        <v>720</v>
      </c>
      <c r="AD231" s="26" t="s">
        <v>65</v>
      </c>
      <c r="AE231" s="27" t="s">
        <v>721</v>
      </c>
      <c r="AF231" s="21"/>
      <c r="AG231" s="131"/>
      <c r="AH231" s="131"/>
      <c r="AI231" s="110" t="s">
        <v>41</v>
      </c>
      <c r="AJ231" s="110" t="s">
        <v>41</v>
      </c>
      <c r="AK231" s="216"/>
      <c r="AL231" s="216"/>
      <c r="AM231" s="216"/>
      <c r="AN231" s="216"/>
      <c r="AO231" s="117" t="s">
        <v>422</v>
      </c>
      <c r="AP231" s="17"/>
    </row>
    <row r="232" spans="1:42" ht="206.25" x14ac:dyDescent="0.25">
      <c r="A232" s="87"/>
      <c r="B232" s="88"/>
      <c r="C232" s="177"/>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25" t="s">
        <v>722</v>
      </c>
      <c r="AD232" s="26" t="s">
        <v>65</v>
      </c>
      <c r="AE232" s="27" t="s">
        <v>723</v>
      </c>
      <c r="AF232" s="21"/>
      <c r="AG232" s="131"/>
      <c r="AH232" s="131"/>
      <c r="AI232" s="110"/>
      <c r="AJ232" s="110"/>
      <c r="AK232" s="216"/>
      <c r="AL232" s="216"/>
      <c r="AM232" s="216"/>
      <c r="AN232" s="216"/>
      <c r="AO232" s="117"/>
      <c r="AP232" s="17"/>
    </row>
    <row r="233" spans="1:42" ht="187.5" x14ac:dyDescent="0.25">
      <c r="A233" s="87"/>
      <c r="B233" s="88"/>
      <c r="C233" s="141"/>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61" t="s">
        <v>635</v>
      </c>
      <c r="AD233" s="69" t="s">
        <v>65</v>
      </c>
      <c r="AE233" s="54" t="s">
        <v>636</v>
      </c>
      <c r="AF233" s="21"/>
      <c r="AG233" s="131"/>
      <c r="AH233" s="131"/>
      <c r="AI233" s="110"/>
      <c r="AJ233" s="110"/>
      <c r="AK233" s="216"/>
      <c r="AL233" s="216"/>
      <c r="AM233" s="216"/>
      <c r="AN233" s="216"/>
      <c r="AO233" s="117"/>
      <c r="AP233" s="17"/>
    </row>
    <row r="234" spans="1:42" ht="356.25" x14ac:dyDescent="0.25">
      <c r="A234" s="167" t="s">
        <v>438</v>
      </c>
      <c r="B234" s="168" t="s">
        <v>439</v>
      </c>
      <c r="C234" s="95" t="s">
        <v>52</v>
      </c>
      <c r="D234" s="91" t="s">
        <v>168</v>
      </c>
      <c r="E234" s="91" t="s">
        <v>54</v>
      </c>
      <c r="F234" s="91"/>
      <c r="G234" s="91"/>
      <c r="H234" s="91"/>
      <c r="I234" s="91"/>
      <c r="J234" s="91"/>
      <c r="K234" s="91"/>
      <c r="L234" s="91"/>
      <c r="M234" s="91"/>
      <c r="N234" s="91"/>
      <c r="O234" s="91"/>
      <c r="P234" s="91"/>
      <c r="Q234" s="91"/>
      <c r="R234" s="91"/>
      <c r="S234" s="91"/>
      <c r="T234" s="91"/>
      <c r="U234" s="91"/>
      <c r="V234" s="91"/>
      <c r="W234" s="91" t="s">
        <v>417</v>
      </c>
      <c r="X234" s="91" t="s">
        <v>379</v>
      </c>
      <c r="Y234" s="91" t="s">
        <v>380</v>
      </c>
      <c r="Z234" s="91" t="s">
        <v>418</v>
      </c>
      <c r="AA234" s="91" t="s">
        <v>65</v>
      </c>
      <c r="AB234" s="91" t="s">
        <v>419</v>
      </c>
      <c r="AC234" s="28" t="s">
        <v>622</v>
      </c>
      <c r="AD234" s="29" t="s">
        <v>65</v>
      </c>
      <c r="AE234" s="30" t="s">
        <v>717</v>
      </c>
      <c r="AF234" s="59" t="s">
        <v>33</v>
      </c>
      <c r="AG234" s="132" t="s">
        <v>420</v>
      </c>
      <c r="AH234" s="132" t="s">
        <v>421</v>
      </c>
      <c r="AI234" s="111">
        <v>17482.3</v>
      </c>
      <c r="AJ234" s="111">
        <v>16978.3</v>
      </c>
      <c r="AK234" s="215">
        <v>9517</v>
      </c>
      <c r="AL234" s="215">
        <v>12987.7</v>
      </c>
      <c r="AM234" s="215">
        <v>13127.6</v>
      </c>
      <c r="AN234" s="215">
        <v>13273.1</v>
      </c>
      <c r="AO234" s="118" t="s">
        <v>422</v>
      </c>
      <c r="AP234" s="17"/>
    </row>
    <row r="235" spans="1:42" ht="337.5" x14ac:dyDescent="0.25">
      <c r="A235" s="169"/>
      <c r="B235" s="171"/>
      <c r="C235" s="179"/>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31" t="s">
        <v>719</v>
      </c>
      <c r="AD235" s="26" t="s">
        <v>65</v>
      </c>
      <c r="AE235" s="27" t="s">
        <v>718</v>
      </c>
      <c r="AF235" s="79"/>
      <c r="AG235" s="134"/>
      <c r="AH235" s="134"/>
      <c r="AI235" s="113"/>
      <c r="AJ235" s="113"/>
      <c r="AK235" s="222"/>
      <c r="AL235" s="222"/>
      <c r="AM235" s="222"/>
      <c r="AN235" s="222"/>
      <c r="AO235" s="120"/>
      <c r="AP235" s="17"/>
    </row>
    <row r="236" spans="1:42" ht="243.75" x14ac:dyDescent="0.25">
      <c r="A236" s="87"/>
      <c r="B236" s="88"/>
      <c r="C236" s="139" t="s">
        <v>423</v>
      </c>
      <c r="D236" s="140" t="s">
        <v>424</v>
      </c>
      <c r="E236" s="140" t="s">
        <v>425</v>
      </c>
      <c r="F236" s="140"/>
      <c r="G236" s="140"/>
      <c r="H236" s="140"/>
      <c r="I236" s="140"/>
      <c r="J236" s="140"/>
      <c r="K236" s="140"/>
      <c r="L236" s="140"/>
      <c r="M236" s="140"/>
      <c r="N236" s="140"/>
      <c r="O236" s="140"/>
      <c r="P236" s="140"/>
      <c r="Q236" s="140"/>
      <c r="R236" s="140"/>
      <c r="S236" s="140"/>
      <c r="T236" s="140"/>
      <c r="U236" s="140"/>
      <c r="V236" s="140"/>
      <c r="W236" s="140" t="s">
        <v>426</v>
      </c>
      <c r="X236" s="140" t="s">
        <v>379</v>
      </c>
      <c r="Y236" s="140" t="s">
        <v>380</v>
      </c>
      <c r="Z236" s="140" t="s">
        <v>196</v>
      </c>
      <c r="AA236" s="140" t="s">
        <v>65</v>
      </c>
      <c r="AB236" s="140" t="s">
        <v>197</v>
      </c>
      <c r="AC236" s="25" t="s">
        <v>627</v>
      </c>
      <c r="AD236" s="26" t="s">
        <v>65</v>
      </c>
      <c r="AE236" s="27" t="s">
        <v>628</v>
      </c>
      <c r="AF236" s="182"/>
      <c r="AG236" s="183"/>
      <c r="AH236" s="183"/>
      <c r="AI236" s="184" t="s">
        <v>41</v>
      </c>
      <c r="AJ236" s="184" t="s">
        <v>41</v>
      </c>
      <c r="AK236" s="225"/>
      <c r="AL236" s="225"/>
      <c r="AM236" s="225"/>
      <c r="AN236" s="225"/>
      <c r="AO236" s="185" t="s">
        <v>422</v>
      </c>
      <c r="AP236" s="17"/>
    </row>
    <row r="237" spans="1:42" ht="229.5" x14ac:dyDescent="0.25">
      <c r="A237" s="87"/>
      <c r="B237" s="88"/>
      <c r="C237" s="139" t="s">
        <v>278</v>
      </c>
      <c r="D237" s="140" t="s">
        <v>279</v>
      </c>
      <c r="E237" s="140" t="s">
        <v>280</v>
      </c>
      <c r="F237" s="140"/>
      <c r="G237" s="140"/>
      <c r="H237" s="140"/>
      <c r="I237" s="140"/>
      <c r="J237" s="140"/>
      <c r="K237" s="140"/>
      <c r="L237" s="140"/>
      <c r="M237" s="140"/>
      <c r="N237" s="140"/>
      <c r="O237" s="140"/>
      <c r="P237" s="140"/>
      <c r="Q237" s="140"/>
      <c r="R237" s="140"/>
      <c r="S237" s="140"/>
      <c r="T237" s="140"/>
      <c r="U237" s="140"/>
      <c r="V237" s="140"/>
      <c r="W237" s="140" t="s">
        <v>432</v>
      </c>
      <c r="X237" s="140" t="s">
        <v>433</v>
      </c>
      <c r="Y237" s="140" t="s">
        <v>434</v>
      </c>
      <c r="Z237" s="140" t="s">
        <v>430</v>
      </c>
      <c r="AA237" s="140" t="s">
        <v>65</v>
      </c>
      <c r="AB237" s="140" t="s">
        <v>431</v>
      </c>
      <c r="AC237" s="25" t="s">
        <v>629</v>
      </c>
      <c r="AD237" s="26" t="s">
        <v>65</v>
      </c>
      <c r="AE237" s="27" t="s">
        <v>630</v>
      </c>
      <c r="AF237" s="21"/>
      <c r="AG237" s="131"/>
      <c r="AH237" s="131"/>
      <c r="AI237" s="110" t="s">
        <v>41</v>
      </c>
      <c r="AJ237" s="110" t="s">
        <v>41</v>
      </c>
      <c r="AK237" s="216"/>
      <c r="AL237" s="216"/>
      <c r="AM237" s="216"/>
      <c r="AN237" s="216"/>
      <c r="AO237" s="117" t="s">
        <v>422</v>
      </c>
      <c r="AP237" s="17"/>
    </row>
    <row r="238" spans="1:42" ht="375" x14ac:dyDescent="0.25">
      <c r="A238" s="87"/>
      <c r="B238" s="88"/>
      <c r="C238" s="139" t="s">
        <v>427</v>
      </c>
      <c r="D238" s="140" t="s">
        <v>428</v>
      </c>
      <c r="E238" s="140" t="s">
        <v>429</v>
      </c>
      <c r="F238" s="140"/>
      <c r="G238" s="140"/>
      <c r="H238" s="140"/>
      <c r="I238" s="140"/>
      <c r="J238" s="140"/>
      <c r="K238" s="140"/>
      <c r="L238" s="140"/>
      <c r="M238" s="140"/>
      <c r="N238" s="140"/>
      <c r="O238" s="140"/>
      <c r="P238" s="140"/>
      <c r="Q238" s="140"/>
      <c r="R238" s="140"/>
      <c r="S238" s="140"/>
      <c r="T238" s="140"/>
      <c r="U238" s="140"/>
      <c r="V238" s="140"/>
      <c r="W238" s="140" t="s">
        <v>395</v>
      </c>
      <c r="X238" s="140" t="s">
        <v>396</v>
      </c>
      <c r="Y238" s="140" t="s">
        <v>397</v>
      </c>
      <c r="Z238" s="140"/>
      <c r="AA238" s="140"/>
      <c r="AB238" s="140"/>
      <c r="AC238" s="25" t="s">
        <v>631</v>
      </c>
      <c r="AD238" s="68" t="s">
        <v>65</v>
      </c>
      <c r="AE238" s="27" t="s">
        <v>632</v>
      </c>
      <c r="AF238" s="21"/>
      <c r="AG238" s="131"/>
      <c r="AH238" s="131"/>
      <c r="AI238" s="110" t="s">
        <v>41</v>
      </c>
      <c r="AJ238" s="110" t="s">
        <v>41</v>
      </c>
      <c r="AK238" s="216"/>
      <c r="AL238" s="216"/>
      <c r="AM238" s="216"/>
      <c r="AN238" s="216"/>
      <c r="AO238" s="117" t="s">
        <v>422</v>
      </c>
      <c r="AP238" s="17"/>
    </row>
    <row r="239" spans="1:42" ht="229.5" x14ac:dyDescent="0.25">
      <c r="A239" s="87"/>
      <c r="B239" s="88"/>
      <c r="C239" s="139" t="s">
        <v>435</v>
      </c>
      <c r="D239" s="140" t="s">
        <v>436</v>
      </c>
      <c r="E239" s="140" t="s">
        <v>437</v>
      </c>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25" t="s">
        <v>720</v>
      </c>
      <c r="AD239" s="26" t="s">
        <v>65</v>
      </c>
      <c r="AE239" s="27" t="s">
        <v>721</v>
      </c>
      <c r="AF239" s="21"/>
      <c r="AG239" s="131"/>
      <c r="AH239" s="131"/>
      <c r="AI239" s="110" t="s">
        <v>41</v>
      </c>
      <c r="AJ239" s="110" t="s">
        <v>41</v>
      </c>
      <c r="AK239" s="216"/>
      <c r="AL239" s="216"/>
      <c r="AM239" s="216"/>
      <c r="AN239" s="216"/>
      <c r="AO239" s="117" t="s">
        <v>422</v>
      </c>
      <c r="AP239" s="17"/>
    </row>
    <row r="240" spans="1:42" ht="206.25" x14ac:dyDescent="0.25">
      <c r="A240" s="87"/>
      <c r="B240" s="88"/>
      <c r="C240" s="139"/>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25" t="s">
        <v>722</v>
      </c>
      <c r="AD240" s="26" t="s">
        <v>65</v>
      </c>
      <c r="AE240" s="27" t="s">
        <v>723</v>
      </c>
      <c r="AF240" s="21"/>
      <c r="AG240" s="131"/>
      <c r="AH240" s="131"/>
      <c r="AI240" s="110"/>
      <c r="AJ240" s="110"/>
      <c r="AK240" s="216"/>
      <c r="AL240" s="216"/>
      <c r="AM240" s="216"/>
      <c r="AN240" s="216"/>
      <c r="AO240" s="117"/>
      <c r="AP240" s="17"/>
    </row>
    <row r="241" spans="1:42" ht="262.5" x14ac:dyDescent="0.25">
      <c r="A241" s="83" t="s">
        <v>440</v>
      </c>
      <c r="B241" s="84" t="s">
        <v>441</v>
      </c>
      <c r="C241" s="95" t="s">
        <v>52</v>
      </c>
      <c r="D241" s="91" t="s">
        <v>168</v>
      </c>
      <c r="E241" s="91" t="s">
        <v>54</v>
      </c>
      <c r="F241" s="91"/>
      <c r="G241" s="91"/>
      <c r="H241" s="91"/>
      <c r="I241" s="91"/>
      <c r="J241" s="91"/>
      <c r="K241" s="91"/>
      <c r="L241" s="91"/>
      <c r="M241" s="91"/>
      <c r="N241" s="91"/>
      <c r="O241" s="91"/>
      <c r="P241" s="91"/>
      <c r="Q241" s="91"/>
      <c r="R241" s="91"/>
      <c r="S241" s="91"/>
      <c r="T241" s="91"/>
      <c r="U241" s="91"/>
      <c r="V241" s="91"/>
      <c r="W241" s="91" t="s">
        <v>227</v>
      </c>
      <c r="X241" s="91" t="s">
        <v>228</v>
      </c>
      <c r="Y241" s="91" t="s">
        <v>229</v>
      </c>
      <c r="Z241" s="91" t="s">
        <v>196</v>
      </c>
      <c r="AA241" s="91" t="s">
        <v>65</v>
      </c>
      <c r="AB241" s="91" t="s">
        <v>197</v>
      </c>
      <c r="AC241" s="156"/>
      <c r="AD241" s="156"/>
      <c r="AE241" s="156"/>
      <c r="AF241" s="19" t="s">
        <v>34</v>
      </c>
      <c r="AG241" s="130" t="s">
        <v>87</v>
      </c>
      <c r="AH241" s="130" t="s">
        <v>78</v>
      </c>
      <c r="AI241" s="109">
        <v>1720</v>
      </c>
      <c r="AJ241" s="109">
        <v>1614.3</v>
      </c>
      <c r="AK241" s="215">
        <v>2956.5</v>
      </c>
      <c r="AL241" s="215">
        <v>2832</v>
      </c>
      <c r="AM241" s="215">
        <v>2832</v>
      </c>
      <c r="AN241" s="215">
        <v>3336</v>
      </c>
      <c r="AO241" s="116" t="s">
        <v>192</v>
      </c>
      <c r="AP241" s="17"/>
    </row>
    <row r="242" spans="1:42" ht="262.5" x14ac:dyDescent="0.25">
      <c r="A242" s="87"/>
      <c r="B242" s="88"/>
      <c r="C242" s="139"/>
      <c r="D242" s="140"/>
      <c r="E242" s="140"/>
      <c r="F242" s="140"/>
      <c r="G242" s="140"/>
      <c r="H242" s="140"/>
      <c r="I242" s="140"/>
      <c r="J242" s="140"/>
      <c r="K242" s="140"/>
      <c r="L242" s="140"/>
      <c r="M242" s="140"/>
      <c r="N242" s="140"/>
      <c r="O242" s="140"/>
      <c r="P242" s="140"/>
      <c r="Q242" s="140"/>
      <c r="R242" s="140"/>
      <c r="S242" s="140"/>
      <c r="T242" s="140"/>
      <c r="U242" s="140"/>
      <c r="V242" s="140"/>
      <c r="W242" s="140" t="s">
        <v>442</v>
      </c>
      <c r="X242" s="140" t="s">
        <v>433</v>
      </c>
      <c r="Y242" s="140" t="s">
        <v>443</v>
      </c>
      <c r="Z242" s="140" t="s">
        <v>230</v>
      </c>
      <c r="AA242" s="140" t="s">
        <v>65</v>
      </c>
      <c r="AB242" s="140" t="s">
        <v>231</v>
      </c>
      <c r="AC242" s="152"/>
      <c r="AD242" s="152"/>
      <c r="AE242" s="152"/>
      <c r="AF242" s="21"/>
      <c r="AG242" s="131"/>
      <c r="AH242" s="131"/>
      <c r="AI242" s="110" t="s">
        <v>41</v>
      </c>
      <c r="AJ242" s="110" t="s">
        <v>41</v>
      </c>
      <c r="AK242" s="216"/>
      <c r="AL242" s="216"/>
      <c r="AM242" s="216"/>
      <c r="AN242" s="216"/>
      <c r="AO242" s="117" t="s">
        <v>192</v>
      </c>
      <c r="AP242" s="17"/>
    </row>
    <row r="243" spans="1:42" ht="178.5" x14ac:dyDescent="0.25">
      <c r="A243" s="87"/>
      <c r="B243" s="88"/>
      <c r="C243" s="141"/>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t="s">
        <v>430</v>
      </c>
      <c r="AA243" s="142" t="s">
        <v>65</v>
      </c>
      <c r="AB243" s="142" t="s">
        <v>431</v>
      </c>
      <c r="AC243" s="147"/>
      <c r="AD243" s="147"/>
      <c r="AE243" s="147"/>
      <c r="AF243" s="21"/>
      <c r="AG243" s="131"/>
      <c r="AH243" s="131"/>
      <c r="AI243" s="110" t="s">
        <v>41</v>
      </c>
      <c r="AJ243" s="110" t="s">
        <v>41</v>
      </c>
      <c r="AK243" s="216"/>
      <c r="AL243" s="216"/>
      <c r="AM243" s="216"/>
      <c r="AN243" s="216"/>
      <c r="AO243" s="117" t="s">
        <v>192</v>
      </c>
      <c r="AP243" s="17"/>
    </row>
    <row r="244" spans="1:42" ht="168.75" x14ac:dyDescent="0.25">
      <c r="A244" s="83" t="s">
        <v>444</v>
      </c>
      <c r="B244" s="84" t="s">
        <v>445</v>
      </c>
      <c r="C244" s="95" t="s">
        <v>52</v>
      </c>
      <c r="D244" s="91" t="s">
        <v>168</v>
      </c>
      <c r="E244" s="91" t="s">
        <v>54</v>
      </c>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55" t="s">
        <v>662</v>
      </c>
      <c r="AD244" s="55" t="s">
        <v>540</v>
      </c>
      <c r="AE244" s="55" t="s">
        <v>663</v>
      </c>
      <c r="AF244" s="19" t="s">
        <v>364</v>
      </c>
      <c r="AG244" s="130" t="s">
        <v>106</v>
      </c>
      <c r="AH244" s="130" t="s">
        <v>87</v>
      </c>
      <c r="AI244" s="109">
        <v>32780</v>
      </c>
      <c r="AJ244" s="109">
        <v>32780</v>
      </c>
      <c r="AK244" s="215">
        <v>22198.400000000001</v>
      </c>
      <c r="AL244" s="215">
        <v>27066.2</v>
      </c>
      <c r="AM244" s="215">
        <v>26474.9</v>
      </c>
      <c r="AN244" s="215">
        <v>26474.9</v>
      </c>
      <c r="AO244" s="116" t="s">
        <v>89</v>
      </c>
      <c r="AP244" s="17"/>
    </row>
    <row r="245" spans="1:42" ht="168.75" x14ac:dyDescent="0.25">
      <c r="A245" s="87"/>
      <c r="B245" s="88"/>
      <c r="C245" s="139" t="s">
        <v>446</v>
      </c>
      <c r="D245" s="140" t="s">
        <v>289</v>
      </c>
      <c r="E245" s="140" t="s">
        <v>447</v>
      </c>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55" t="s">
        <v>664</v>
      </c>
      <c r="AD245" s="155" t="s">
        <v>540</v>
      </c>
      <c r="AE245" s="155" t="s">
        <v>665</v>
      </c>
      <c r="AF245" s="21"/>
      <c r="AG245" s="131"/>
      <c r="AH245" s="131"/>
      <c r="AI245" s="110" t="s">
        <v>41</v>
      </c>
      <c r="AJ245" s="110" t="s">
        <v>41</v>
      </c>
      <c r="AK245" s="216"/>
      <c r="AL245" s="216"/>
      <c r="AM245" s="216"/>
      <c r="AN245" s="216"/>
      <c r="AO245" s="117" t="s">
        <v>89</v>
      </c>
      <c r="AP245" s="17"/>
    </row>
    <row r="246" spans="1:42" ht="375" x14ac:dyDescent="0.25">
      <c r="A246" s="87"/>
      <c r="B246" s="88"/>
      <c r="C246" s="139"/>
      <c r="D246" s="140"/>
      <c r="E246" s="140"/>
      <c r="F246" s="140" t="s">
        <v>448</v>
      </c>
      <c r="G246" s="140" t="s">
        <v>65</v>
      </c>
      <c r="H246" s="140" t="s">
        <v>400</v>
      </c>
      <c r="I246" s="140" t="s">
        <v>87</v>
      </c>
      <c r="J246" s="140"/>
      <c r="K246" s="140"/>
      <c r="L246" s="140"/>
      <c r="M246" s="140"/>
      <c r="N246" s="140"/>
      <c r="O246" s="140"/>
      <c r="P246" s="140"/>
      <c r="Q246" s="140"/>
      <c r="R246" s="140"/>
      <c r="S246" s="140"/>
      <c r="T246" s="140"/>
      <c r="U246" s="140"/>
      <c r="V246" s="140"/>
      <c r="W246" s="140" t="s">
        <v>395</v>
      </c>
      <c r="X246" s="140" t="s">
        <v>396</v>
      </c>
      <c r="Y246" s="140" t="s">
        <v>397</v>
      </c>
      <c r="Z246" s="140"/>
      <c r="AA246" s="140"/>
      <c r="AB246" s="140"/>
      <c r="AC246" s="152"/>
      <c r="AD246" s="152"/>
      <c r="AE246" s="152"/>
      <c r="AF246" s="21"/>
      <c r="AG246" s="131"/>
      <c r="AH246" s="131"/>
      <c r="AI246" s="110" t="s">
        <v>41</v>
      </c>
      <c r="AJ246" s="110" t="s">
        <v>41</v>
      </c>
      <c r="AK246" s="216"/>
      <c r="AL246" s="216"/>
      <c r="AM246" s="216"/>
      <c r="AN246" s="216"/>
      <c r="AO246" s="117" t="s">
        <v>449</v>
      </c>
      <c r="AP246" s="17"/>
    </row>
    <row r="247" spans="1:42" ht="112.5" x14ac:dyDescent="0.25">
      <c r="A247" s="87"/>
      <c r="B247" s="88"/>
      <c r="C247" s="139"/>
      <c r="D247" s="140"/>
      <c r="E247" s="140"/>
      <c r="F247" s="140" t="s">
        <v>411</v>
      </c>
      <c r="G247" s="140" t="s">
        <v>65</v>
      </c>
      <c r="H247" s="140" t="s">
        <v>74</v>
      </c>
      <c r="I247" s="140" t="s">
        <v>75</v>
      </c>
      <c r="J247" s="140"/>
      <c r="K247" s="140"/>
      <c r="L247" s="140"/>
      <c r="M247" s="140"/>
      <c r="N247" s="140"/>
      <c r="O247" s="140"/>
      <c r="P247" s="140"/>
      <c r="Q247" s="140"/>
      <c r="R247" s="140"/>
      <c r="S247" s="140"/>
      <c r="T247" s="140"/>
      <c r="U247" s="140"/>
      <c r="V247" s="140"/>
      <c r="W247" s="140"/>
      <c r="X247" s="140"/>
      <c r="Y247" s="140"/>
      <c r="Z247" s="140"/>
      <c r="AA247" s="140"/>
      <c r="AB247" s="140"/>
      <c r="AC247" s="152"/>
      <c r="AD247" s="152"/>
      <c r="AE247" s="152"/>
      <c r="AF247" s="21"/>
      <c r="AG247" s="131"/>
      <c r="AH247" s="131"/>
      <c r="AI247" s="110" t="s">
        <v>41</v>
      </c>
      <c r="AJ247" s="110" t="s">
        <v>41</v>
      </c>
      <c r="AK247" s="216"/>
      <c r="AL247" s="216"/>
      <c r="AM247" s="216"/>
      <c r="AN247" s="216"/>
      <c r="AO247" s="117" t="s">
        <v>449</v>
      </c>
      <c r="AP247" s="17"/>
    </row>
    <row r="248" spans="1:42" ht="112.5" x14ac:dyDescent="0.25">
      <c r="A248" s="87"/>
      <c r="B248" s="88"/>
      <c r="C248" s="139"/>
      <c r="D248" s="140"/>
      <c r="E248" s="140"/>
      <c r="F248" s="140" t="s">
        <v>147</v>
      </c>
      <c r="G248" s="140" t="s">
        <v>65</v>
      </c>
      <c r="H248" s="140" t="s">
        <v>148</v>
      </c>
      <c r="I248" s="140" t="s">
        <v>149</v>
      </c>
      <c r="J248" s="140"/>
      <c r="K248" s="140"/>
      <c r="L248" s="140"/>
      <c r="M248" s="140"/>
      <c r="N248" s="140"/>
      <c r="O248" s="140"/>
      <c r="P248" s="140"/>
      <c r="Q248" s="140"/>
      <c r="R248" s="140"/>
      <c r="S248" s="140"/>
      <c r="T248" s="140"/>
      <c r="U248" s="140"/>
      <c r="V248" s="140"/>
      <c r="W248" s="140"/>
      <c r="X248" s="140"/>
      <c r="Y248" s="140"/>
      <c r="Z248" s="140"/>
      <c r="AA248" s="140"/>
      <c r="AB248" s="140"/>
      <c r="AC248" s="152"/>
      <c r="AD248" s="152"/>
      <c r="AE248" s="152"/>
      <c r="AF248" s="21"/>
      <c r="AG248" s="131"/>
      <c r="AH248" s="131"/>
      <c r="AI248" s="110" t="s">
        <v>41</v>
      </c>
      <c r="AJ248" s="110" t="s">
        <v>41</v>
      </c>
      <c r="AK248" s="216"/>
      <c r="AL248" s="216"/>
      <c r="AM248" s="216"/>
      <c r="AN248" s="216"/>
      <c r="AO248" s="117" t="s">
        <v>449</v>
      </c>
      <c r="AP248" s="17"/>
    </row>
    <row r="249" spans="1:42" ht="150" x14ac:dyDescent="0.25">
      <c r="A249" s="87"/>
      <c r="B249" s="88"/>
      <c r="C249" s="141"/>
      <c r="D249" s="142"/>
      <c r="E249" s="142"/>
      <c r="F249" s="142"/>
      <c r="G249" s="142"/>
      <c r="H249" s="142"/>
      <c r="I249" s="142"/>
      <c r="J249" s="142"/>
      <c r="K249" s="142"/>
      <c r="L249" s="142"/>
      <c r="M249" s="142" t="s">
        <v>412</v>
      </c>
      <c r="N249" s="142" t="s">
        <v>65</v>
      </c>
      <c r="O249" s="142" t="s">
        <v>104</v>
      </c>
      <c r="P249" s="142" t="s">
        <v>105</v>
      </c>
      <c r="Q249" s="142"/>
      <c r="R249" s="142"/>
      <c r="S249" s="142"/>
      <c r="T249" s="142"/>
      <c r="U249" s="142"/>
      <c r="V249" s="142"/>
      <c r="W249" s="142"/>
      <c r="X249" s="142"/>
      <c r="Y249" s="142"/>
      <c r="Z249" s="142"/>
      <c r="AA249" s="142"/>
      <c r="AB249" s="142"/>
      <c r="AC249" s="147"/>
      <c r="AD249" s="147"/>
      <c r="AE249" s="147"/>
      <c r="AF249" s="21"/>
      <c r="AG249" s="131"/>
      <c r="AH249" s="131"/>
      <c r="AI249" s="110" t="s">
        <v>41</v>
      </c>
      <c r="AJ249" s="110" t="s">
        <v>41</v>
      </c>
      <c r="AK249" s="216"/>
      <c r="AL249" s="216"/>
      <c r="AM249" s="216"/>
      <c r="AN249" s="216"/>
      <c r="AO249" s="117" t="s">
        <v>42</v>
      </c>
      <c r="AP249" s="17"/>
    </row>
    <row r="250" spans="1:42" ht="409.5" x14ac:dyDescent="0.25">
      <c r="A250" s="83" t="s">
        <v>450</v>
      </c>
      <c r="B250" s="84" t="s">
        <v>451</v>
      </c>
      <c r="C250" s="95" t="s">
        <v>52</v>
      </c>
      <c r="D250" s="91" t="s">
        <v>168</v>
      </c>
      <c r="E250" s="91" t="s">
        <v>54</v>
      </c>
      <c r="F250" s="91"/>
      <c r="G250" s="91"/>
      <c r="H250" s="91"/>
      <c r="I250" s="91"/>
      <c r="J250" s="91"/>
      <c r="K250" s="91"/>
      <c r="L250" s="91"/>
      <c r="M250" s="91"/>
      <c r="N250" s="91"/>
      <c r="O250" s="91"/>
      <c r="P250" s="91"/>
      <c r="Q250" s="91"/>
      <c r="R250" s="91"/>
      <c r="S250" s="91"/>
      <c r="T250" s="91"/>
      <c r="U250" s="91"/>
      <c r="V250" s="91"/>
      <c r="W250" s="91" t="s">
        <v>403</v>
      </c>
      <c r="X250" s="91" t="s">
        <v>404</v>
      </c>
      <c r="Y250" s="91" t="s">
        <v>405</v>
      </c>
      <c r="Z250" s="91"/>
      <c r="AA250" s="91"/>
      <c r="AB250" s="91"/>
      <c r="AC250" s="156"/>
      <c r="AD250" s="156"/>
      <c r="AE250" s="156"/>
      <c r="AF250" s="19" t="s">
        <v>364</v>
      </c>
      <c r="AG250" s="130" t="s">
        <v>106</v>
      </c>
      <c r="AH250" s="130" t="s">
        <v>79</v>
      </c>
      <c r="AI250" s="109">
        <v>30956.5</v>
      </c>
      <c r="AJ250" s="109">
        <v>30956.5</v>
      </c>
      <c r="AK250" s="217"/>
      <c r="AL250" s="217"/>
      <c r="AM250" s="217"/>
      <c r="AN250" s="217"/>
      <c r="AO250" s="116" t="s">
        <v>89</v>
      </c>
      <c r="AP250" s="17"/>
    </row>
    <row r="251" spans="1:42" ht="300" x14ac:dyDescent="0.25">
      <c r="A251" s="87"/>
      <c r="B251" s="88"/>
      <c r="C251" s="139" t="s">
        <v>406</v>
      </c>
      <c r="D251" s="140" t="s">
        <v>65</v>
      </c>
      <c r="E251" s="140" t="s">
        <v>407</v>
      </c>
      <c r="F251" s="140"/>
      <c r="G251" s="140"/>
      <c r="H251" s="140"/>
      <c r="I251" s="140"/>
      <c r="J251" s="140"/>
      <c r="K251" s="140"/>
      <c r="L251" s="140"/>
      <c r="M251" s="140"/>
      <c r="N251" s="140"/>
      <c r="O251" s="140"/>
      <c r="P251" s="140"/>
      <c r="Q251" s="140"/>
      <c r="R251" s="140"/>
      <c r="S251" s="140"/>
      <c r="T251" s="140"/>
      <c r="U251" s="140"/>
      <c r="V251" s="140"/>
      <c r="W251" s="140" t="s">
        <v>408</v>
      </c>
      <c r="X251" s="140" t="s">
        <v>409</v>
      </c>
      <c r="Y251" s="140" t="s">
        <v>410</v>
      </c>
      <c r="Z251" s="140"/>
      <c r="AA251" s="140"/>
      <c r="AB251" s="140"/>
      <c r="AC251" s="152"/>
      <c r="AD251" s="152"/>
      <c r="AE251" s="152"/>
      <c r="AF251" s="21"/>
      <c r="AG251" s="131"/>
      <c r="AH251" s="131"/>
      <c r="AI251" s="110" t="s">
        <v>41</v>
      </c>
      <c r="AJ251" s="110" t="s">
        <v>41</v>
      </c>
      <c r="AK251" s="216"/>
      <c r="AL251" s="216"/>
      <c r="AM251" s="216"/>
      <c r="AN251" s="216"/>
      <c r="AO251" s="117" t="s">
        <v>89</v>
      </c>
      <c r="AP251" s="17"/>
    </row>
    <row r="252" spans="1:42" ht="150" x14ac:dyDescent="0.25">
      <c r="A252" s="87"/>
      <c r="B252" s="88"/>
      <c r="C252" s="139"/>
      <c r="D252" s="140"/>
      <c r="E252" s="140"/>
      <c r="F252" s="140" t="s">
        <v>73</v>
      </c>
      <c r="G252" s="140" t="s">
        <v>65</v>
      </c>
      <c r="H252" s="140" t="s">
        <v>74</v>
      </c>
      <c r="I252" s="140" t="s">
        <v>75</v>
      </c>
      <c r="J252" s="140"/>
      <c r="K252" s="140"/>
      <c r="L252" s="140"/>
      <c r="M252" s="140"/>
      <c r="N252" s="140"/>
      <c r="O252" s="140"/>
      <c r="P252" s="140"/>
      <c r="Q252" s="140"/>
      <c r="R252" s="140"/>
      <c r="S252" s="140"/>
      <c r="T252" s="140"/>
      <c r="U252" s="140"/>
      <c r="V252" s="140"/>
      <c r="W252" s="140"/>
      <c r="X252" s="140"/>
      <c r="Y252" s="140"/>
      <c r="Z252" s="140"/>
      <c r="AA252" s="140"/>
      <c r="AB252" s="140"/>
      <c r="AC252" s="152"/>
      <c r="AD252" s="152"/>
      <c r="AE252" s="152"/>
      <c r="AF252" s="21"/>
      <c r="AG252" s="131" t="s">
        <v>106</v>
      </c>
      <c r="AH252" s="131" t="s">
        <v>79</v>
      </c>
      <c r="AI252" s="110">
        <v>30956.5</v>
      </c>
      <c r="AJ252" s="110">
        <v>30956.5</v>
      </c>
      <c r="AK252" s="216"/>
      <c r="AL252" s="216"/>
      <c r="AM252" s="216"/>
      <c r="AN252" s="216"/>
      <c r="AO252" s="117" t="s">
        <v>80</v>
      </c>
      <c r="AP252" s="17"/>
    </row>
    <row r="253" spans="1:42" ht="206.25" x14ac:dyDescent="0.25">
      <c r="A253" s="87"/>
      <c r="B253" s="88"/>
      <c r="C253" s="141"/>
      <c r="D253" s="142"/>
      <c r="E253" s="142"/>
      <c r="F253" s="142"/>
      <c r="G253" s="142"/>
      <c r="H253" s="142"/>
      <c r="I253" s="142"/>
      <c r="J253" s="142"/>
      <c r="K253" s="142"/>
      <c r="L253" s="142"/>
      <c r="M253" s="142" t="s">
        <v>103</v>
      </c>
      <c r="N253" s="142" t="s">
        <v>65</v>
      </c>
      <c r="O253" s="142" t="s">
        <v>104</v>
      </c>
      <c r="P253" s="142" t="s">
        <v>105</v>
      </c>
      <c r="Q253" s="142"/>
      <c r="R253" s="142"/>
      <c r="S253" s="142"/>
      <c r="T253" s="142"/>
      <c r="U253" s="142"/>
      <c r="V253" s="142"/>
      <c r="W253" s="142"/>
      <c r="X253" s="142"/>
      <c r="Y253" s="142"/>
      <c r="Z253" s="142"/>
      <c r="AA253" s="142"/>
      <c r="AB253" s="142"/>
      <c r="AC253" s="147"/>
      <c r="AD253" s="147"/>
      <c r="AE253" s="147"/>
      <c r="AF253" s="21"/>
      <c r="AG253" s="131"/>
      <c r="AH253" s="131"/>
      <c r="AI253" s="110" t="s">
        <v>41</v>
      </c>
      <c r="AJ253" s="110" t="s">
        <v>41</v>
      </c>
      <c r="AK253" s="216"/>
      <c r="AL253" s="216"/>
      <c r="AM253" s="216"/>
      <c r="AN253" s="216"/>
      <c r="AO253" s="117" t="s">
        <v>42</v>
      </c>
      <c r="AP253" s="17"/>
    </row>
    <row r="254" spans="1:42" ht="409.5" x14ac:dyDescent="0.25">
      <c r="A254" s="83" t="s">
        <v>452</v>
      </c>
      <c r="B254" s="84" t="s">
        <v>453</v>
      </c>
      <c r="C254" s="95" t="s">
        <v>52</v>
      </c>
      <c r="D254" s="91" t="s">
        <v>168</v>
      </c>
      <c r="E254" s="91" t="s">
        <v>54</v>
      </c>
      <c r="F254" s="91"/>
      <c r="G254" s="91"/>
      <c r="H254" s="91"/>
      <c r="I254" s="91"/>
      <c r="J254" s="91"/>
      <c r="K254" s="91"/>
      <c r="L254" s="91"/>
      <c r="M254" s="91"/>
      <c r="N254" s="91"/>
      <c r="O254" s="91"/>
      <c r="P254" s="91"/>
      <c r="Q254" s="91"/>
      <c r="R254" s="91"/>
      <c r="S254" s="91"/>
      <c r="T254" s="91"/>
      <c r="U254" s="91"/>
      <c r="V254" s="91"/>
      <c r="W254" s="91" t="s">
        <v>403</v>
      </c>
      <c r="X254" s="91" t="s">
        <v>404</v>
      </c>
      <c r="Y254" s="91" t="s">
        <v>405</v>
      </c>
      <c r="Z254" s="91"/>
      <c r="AA254" s="91"/>
      <c r="AB254" s="91"/>
      <c r="AC254" s="156"/>
      <c r="AD254" s="156"/>
      <c r="AE254" s="156"/>
      <c r="AF254" s="19" t="s">
        <v>364</v>
      </c>
      <c r="AG254" s="130" t="s">
        <v>106</v>
      </c>
      <c r="AH254" s="130" t="s">
        <v>105</v>
      </c>
      <c r="AI254" s="109">
        <v>574</v>
      </c>
      <c r="AJ254" s="109">
        <v>574</v>
      </c>
      <c r="AK254" s="215"/>
      <c r="AL254" s="215">
        <v>874</v>
      </c>
      <c r="AM254" s="215">
        <v>874</v>
      </c>
      <c r="AN254" s="215">
        <v>874</v>
      </c>
      <c r="AO254" s="116" t="s">
        <v>89</v>
      </c>
      <c r="AP254" s="17"/>
    </row>
    <row r="255" spans="1:42" ht="300" x14ac:dyDescent="0.25">
      <c r="A255" s="87"/>
      <c r="B255" s="88"/>
      <c r="C255" s="139" t="s">
        <v>406</v>
      </c>
      <c r="D255" s="140" t="s">
        <v>65</v>
      </c>
      <c r="E255" s="140" t="s">
        <v>407</v>
      </c>
      <c r="F255" s="140"/>
      <c r="G255" s="140"/>
      <c r="H255" s="140"/>
      <c r="I255" s="140"/>
      <c r="J255" s="140"/>
      <c r="K255" s="140"/>
      <c r="L255" s="140"/>
      <c r="M255" s="140"/>
      <c r="N255" s="140"/>
      <c r="O255" s="140"/>
      <c r="P255" s="140"/>
      <c r="Q255" s="140"/>
      <c r="R255" s="140"/>
      <c r="S255" s="140"/>
      <c r="T255" s="140"/>
      <c r="U255" s="140"/>
      <c r="V255" s="140"/>
      <c r="W255" s="140" t="s">
        <v>408</v>
      </c>
      <c r="X255" s="140" t="s">
        <v>409</v>
      </c>
      <c r="Y255" s="140" t="s">
        <v>410</v>
      </c>
      <c r="Z255" s="140"/>
      <c r="AA255" s="140"/>
      <c r="AB255" s="140"/>
      <c r="AC255" s="152"/>
      <c r="AD255" s="152"/>
      <c r="AE255" s="152"/>
      <c r="AF255" s="21"/>
      <c r="AG255" s="131"/>
      <c r="AH255" s="131"/>
      <c r="AI255" s="110" t="s">
        <v>41</v>
      </c>
      <c r="AJ255" s="110" t="s">
        <v>41</v>
      </c>
      <c r="AK255" s="216"/>
      <c r="AL255" s="216"/>
      <c r="AM255" s="216"/>
      <c r="AN255" s="216"/>
      <c r="AO255" s="117" t="s">
        <v>89</v>
      </c>
      <c r="AP255" s="17"/>
    </row>
    <row r="256" spans="1:42" ht="150" x14ac:dyDescent="0.25">
      <c r="A256" s="87"/>
      <c r="B256" s="88"/>
      <c r="C256" s="141"/>
      <c r="D256" s="142"/>
      <c r="E256" s="142"/>
      <c r="F256" s="142"/>
      <c r="G256" s="142"/>
      <c r="H256" s="142"/>
      <c r="I256" s="142"/>
      <c r="J256" s="142"/>
      <c r="K256" s="142"/>
      <c r="L256" s="142"/>
      <c r="M256" s="142" t="s">
        <v>412</v>
      </c>
      <c r="N256" s="142" t="s">
        <v>65</v>
      </c>
      <c r="O256" s="142" t="s">
        <v>104</v>
      </c>
      <c r="P256" s="142" t="s">
        <v>105</v>
      </c>
      <c r="Q256" s="142"/>
      <c r="R256" s="142"/>
      <c r="S256" s="142"/>
      <c r="T256" s="142"/>
      <c r="U256" s="142"/>
      <c r="V256" s="142"/>
      <c r="W256" s="142"/>
      <c r="X256" s="142"/>
      <c r="Y256" s="142"/>
      <c r="Z256" s="142"/>
      <c r="AA256" s="142"/>
      <c r="AB256" s="142"/>
      <c r="AC256" s="147"/>
      <c r="AD256" s="147"/>
      <c r="AE256" s="147"/>
      <c r="AF256" s="21"/>
      <c r="AG256" s="131"/>
      <c r="AH256" s="131"/>
      <c r="AI256" s="110" t="s">
        <v>41</v>
      </c>
      <c r="AJ256" s="110" t="s">
        <v>41</v>
      </c>
      <c r="AK256" s="216"/>
      <c r="AL256" s="216"/>
      <c r="AM256" s="216"/>
      <c r="AN256" s="216"/>
      <c r="AO256" s="117" t="s">
        <v>42</v>
      </c>
      <c r="AP256" s="17"/>
    </row>
    <row r="257" spans="1:42" ht="409.5" x14ac:dyDescent="0.25">
      <c r="A257" s="83" t="s">
        <v>454</v>
      </c>
      <c r="B257" s="84" t="s">
        <v>455</v>
      </c>
      <c r="C257" s="95" t="s">
        <v>52</v>
      </c>
      <c r="D257" s="91" t="s">
        <v>168</v>
      </c>
      <c r="E257" s="91" t="s">
        <v>54</v>
      </c>
      <c r="F257" s="91"/>
      <c r="G257" s="91"/>
      <c r="H257" s="91"/>
      <c r="I257" s="91"/>
      <c r="J257" s="91"/>
      <c r="K257" s="91"/>
      <c r="L257" s="91"/>
      <c r="M257" s="91"/>
      <c r="N257" s="91"/>
      <c r="O257" s="91"/>
      <c r="P257" s="91"/>
      <c r="Q257" s="91"/>
      <c r="R257" s="91"/>
      <c r="S257" s="91"/>
      <c r="T257" s="91"/>
      <c r="U257" s="91"/>
      <c r="V257" s="91"/>
      <c r="W257" s="91" t="s">
        <v>456</v>
      </c>
      <c r="X257" s="91" t="s">
        <v>379</v>
      </c>
      <c r="Y257" s="91" t="s">
        <v>457</v>
      </c>
      <c r="Z257" s="91" t="s">
        <v>458</v>
      </c>
      <c r="AA257" s="91" t="s">
        <v>65</v>
      </c>
      <c r="AB257" s="91" t="s">
        <v>459</v>
      </c>
      <c r="AC257" s="55" t="s">
        <v>737</v>
      </c>
      <c r="AD257" s="55" t="s">
        <v>540</v>
      </c>
      <c r="AE257" s="55" t="s">
        <v>738</v>
      </c>
      <c r="AF257" s="19" t="s">
        <v>364</v>
      </c>
      <c r="AG257" s="130" t="s">
        <v>106</v>
      </c>
      <c r="AH257" s="130" t="s">
        <v>105</v>
      </c>
      <c r="AI257" s="109">
        <v>23557.7</v>
      </c>
      <c r="AJ257" s="109">
        <v>11379.5</v>
      </c>
      <c r="AK257" s="217"/>
      <c r="AL257" s="217"/>
      <c r="AM257" s="217"/>
      <c r="AN257" s="217"/>
      <c r="AO257" s="116" t="s">
        <v>51</v>
      </c>
      <c r="AP257" s="17"/>
    </row>
    <row r="258" spans="1:42" ht="300" x14ac:dyDescent="0.25">
      <c r="A258" s="87"/>
      <c r="B258" s="88"/>
      <c r="C258" s="141"/>
      <c r="D258" s="142"/>
      <c r="E258" s="142"/>
      <c r="F258" s="142"/>
      <c r="G258" s="142"/>
      <c r="H258" s="142"/>
      <c r="I258" s="142"/>
      <c r="J258" s="142"/>
      <c r="K258" s="142"/>
      <c r="L258" s="142"/>
      <c r="M258" s="142"/>
      <c r="N258" s="142"/>
      <c r="O258" s="142"/>
      <c r="P258" s="142"/>
      <c r="Q258" s="142"/>
      <c r="R258" s="142"/>
      <c r="S258" s="142"/>
      <c r="T258" s="142"/>
      <c r="U258" s="142"/>
      <c r="V258" s="142"/>
      <c r="W258" s="142" t="s">
        <v>460</v>
      </c>
      <c r="X258" s="142" t="s">
        <v>409</v>
      </c>
      <c r="Y258" s="142" t="s">
        <v>461</v>
      </c>
      <c r="Z258" s="142"/>
      <c r="AA258" s="142"/>
      <c r="AB258" s="142"/>
      <c r="AC258" s="147"/>
      <c r="AD258" s="147"/>
      <c r="AE258" s="147"/>
      <c r="AF258" s="21"/>
      <c r="AG258" s="131"/>
      <c r="AH258" s="131"/>
      <c r="AI258" s="110" t="s">
        <v>41</v>
      </c>
      <c r="AJ258" s="110" t="s">
        <v>41</v>
      </c>
      <c r="AK258" s="216"/>
      <c r="AL258" s="216"/>
      <c r="AM258" s="216"/>
      <c r="AN258" s="216"/>
      <c r="AO258" s="117" t="s">
        <v>51</v>
      </c>
      <c r="AP258" s="17"/>
    </row>
    <row r="259" spans="1:42" ht="409.5" x14ac:dyDescent="0.25">
      <c r="A259" s="83" t="s">
        <v>462</v>
      </c>
      <c r="B259" s="84" t="s">
        <v>463</v>
      </c>
      <c r="C259" s="95" t="s">
        <v>52</v>
      </c>
      <c r="D259" s="91" t="s">
        <v>168</v>
      </c>
      <c r="E259" s="91" t="s">
        <v>54</v>
      </c>
      <c r="F259" s="91"/>
      <c r="G259" s="91"/>
      <c r="H259" s="91"/>
      <c r="I259" s="91"/>
      <c r="J259" s="91"/>
      <c r="K259" s="91"/>
      <c r="L259" s="91"/>
      <c r="M259" s="91"/>
      <c r="N259" s="91"/>
      <c r="O259" s="91"/>
      <c r="P259" s="91"/>
      <c r="Q259" s="91"/>
      <c r="R259" s="91"/>
      <c r="S259" s="91"/>
      <c r="T259" s="91"/>
      <c r="U259" s="91"/>
      <c r="V259" s="91"/>
      <c r="W259" s="91" t="s">
        <v>403</v>
      </c>
      <c r="X259" s="91" t="s">
        <v>404</v>
      </c>
      <c r="Y259" s="91" t="s">
        <v>405</v>
      </c>
      <c r="Z259" s="91"/>
      <c r="AA259" s="91"/>
      <c r="AB259" s="91"/>
      <c r="AC259" s="55" t="s">
        <v>666</v>
      </c>
      <c r="AD259" s="55" t="s">
        <v>540</v>
      </c>
      <c r="AE259" s="55" t="s">
        <v>667</v>
      </c>
      <c r="AF259" s="19" t="s">
        <v>364</v>
      </c>
      <c r="AG259" s="130" t="s">
        <v>464</v>
      </c>
      <c r="AH259" s="130" t="s">
        <v>465</v>
      </c>
      <c r="AI259" s="109">
        <v>32668.1</v>
      </c>
      <c r="AJ259" s="109">
        <v>31577.4</v>
      </c>
      <c r="AK259" s="215">
        <v>31251.5</v>
      </c>
      <c r="AL259" s="215">
        <v>32704.1</v>
      </c>
      <c r="AM259" s="215">
        <v>32783.699999999997</v>
      </c>
      <c r="AN259" s="215">
        <v>32783.699999999997</v>
      </c>
      <c r="AO259" s="116" t="s">
        <v>89</v>
      </c>
      <c r="AP259" s="17"/>
    </row>
    <row r="260" spans="1:42" ht="409.5" x14ac:dyDescent="0.25">
      <c r="A260" s="87"/>
      <c r="B260" s="88"/>
      <c r="C260" s="139" t="s">
        <v>406</v>
      </c>
      <c r="D260" s="140" t="s">
        <v>65</v>
      </c>
      <c r="E260" s="140" t="s">
        <v>407</v>
      </c>
      <c r="F260" s="140"/>
      <c r="G260" s="140"/>
      <c r="H260" s="140"/>
      <c r="I260" s="140"/>
      <c r="J260" s="140"/>
      <c r="K260" s="140"/>
      <c r="L260" s="140"/>
      <c r="M260" s="140"/>
      <c r="N260" s="140"/>
      <c r="O260" s="140"/>
      <c r="P260" s="140"/>
      <c r="Q260" s="140"/>
      <c r="R260" s="140"/>
      <c r="S260" s="140"/>
      <c r="T260" s="140"/>
      <c r="U260" s="140"/>
      <c r="V260" s="140"/>
      <c r="W260" s="140" t="s">
        <v>408</v>
      </c>
      <c r="X260" s="140" t="s">
        <v>409</v>
      </c>
      <c r="Y260" s="140" t="s">
        <v>410</v>
      </c>
      <c r="Z260" s="140"/>
      <c r="AA260" s="140"/>
      <c r="AB260" s="140"/>
      <c r="AC260" s="155" t="s">
        <v>668</v>
      </c>
      <c r="AD260" s="155" t="s">
        <v>540</v>
      </c>
      <c r="AE260" s="155" t="s">
        <v>669</v>
      </c>
      <c r="AF260" s="21"/>
      <c r="AG260" s="131"/>
      <c r="AH260" s="131"/>
      <c r="AI260" s="110" t="s">
        <v>41</v>
      </c>
      <c r="AJ260" s="110" t="s">
        <v>41</v>
      </c>
      <c r="AK260" s="216"/>
      <c r="AL260" s="216"/>
      <c r="AM260" s="216"/>
      <c r="AN260" s="216"/>
      <c r="AO260" s="117" t="s">
        <v>89</v>
      </c>
      <c r="AP260" s="17"/>
    </row>
    <row r="261" spans="1:42" ht="150" x14ac:dyDescent="0.25">
      <c r="A261" s="87"/>
      <c r="B261" s="88"/>
      <c r="C261" s="139"/>
      <c r="D261" s="140"/>
      <c r="E261" s="140"/>
      <c r="F261" s="140" t="s">
        <v>73</v>
      </c>
      <c r="G261" s="140" t="s">
        <v>65</v>
      </c>
      <c r="H261" s="140" t="s">
        <v>74</v>
      </c>
      <c r="I261" s="140" t="s">
        <v>75</v>
      </c>
      <c r="J261" s="140"/>
      <c r="K261" s="140"/>
      <c r="L261" s="140"/>
      <c r="M261" s="140"/>
      <c r="N261" s="140"/>
      <c r="O261" s="140"/>
      <c r="P261" s="140"/>
      <c r="Q261" s="140"/>
      <c r="R261" s="140"/>
      <c r="S261" s="140"/>
      <c r="T261" s="140"/>
      <c r="U261" s="140"/>
      <c r="V261" s="140"/>
      <c r="W261" s="140"/>
      <c r="X261" s="140"/>
      <c r="Y261" s="140"/>
      <c r="Z261" s="140"/>
      <c r="AA261" s="140"/>
      <c r="AB261" s="140"/>
      <c r="AC261" s="152"/>
      <c r="AD261" s="152"/>
      <c r="AE261" s="152"/>
      <c r="AF261" s="21"/>
      <c r="AG261" s="131" t="s">
        <v>464</v>
      </c>
      <c r="AH261" s="131" t="s">
        <v>465</v>
      </c>
      <c r="AI261" s="110">
        <v>32668.1</v>
      </c>
      <c r="AJ261" s="110">
        <v>31577.4</v>
      </c>
      <c r="AK261" s="216"/>
      <c r="AL261" s="216"/>
      <c r="AM261" s="216"/>
      <c r="AN261" s="216"/>
      <c r="AO261" s="117" t="s">
        <v>206</v>
      </c>
      <c r="AP261" s="17"/>
    </row>
    <row r="262" spans="1:42" ht="150" x14ac:dyDescent="0.25">
      <c r="A262" s="87"/>
      <c r="B262" s="88"/>
      <c r="C262" s="139"/>
      <c r="D262" s="140"/>
      <c r="E262" s="140"/>
      <c r="F262" s="140" t="s">
        <v>155</v>
      </c>
      <c r="G262" s="140" t="s">
        <v>65</v>
      </c>
      <c r="H262" s="140" t="s">
        <v>148</v>
      </c>
      <c r="I262" s="140" t="s">
        <v>149</v>
      </c>
      <c r="J262" s="140"/>
      <c r="K262" s="140"/>
      <c r="L262" s="140"/>
      <c r="M262" s="140"/>
      <c r="N262" s="140"/>
      <c r="O262" s="140"/>
      <c r="P262" s="140"/>
      <c r="Q262" s="140"/>
      <c r="R262" s="140"/>
      <c r="S262" s="140"/>
      <c r="T262" s="140"/>
      <c r="U262" s="140"/>
      <c r="V262" s="140"/>
      <c r="W262" s="140"/>
      <c r="X262" s="140"/>
      <c r="Y262" s="140"/>
      <c r="Z262" s="140"/>
      <c r="AA262" s="140"/>
      <c r="AB262" s="140"/>
      <c r="AC262" s="152"/>
      <c r="AD262" s="152"/>
      <c r="AE262" s="152"/>
      <c r="AF262" s="21"/>
      <c r="AG262" s="131" t="s">
        <v>464</v>
      </c>
      <c r="AH262" s="131" t="s">
        <v>465</v>
      </c>
      <c r="AI262" s="110" t="s">
        <v>41</v>
      </c>
      <c r="AJ262" s="110" t="s">
        <v>41</v>
      </c>
      <c r="AK262" s="216"/>
      <c r="AL262" s="216"/>
      <c r="AM262" s="216"/>
      <c r="AN262" s="216"/>
      <c r="AO262" s="117" t="s">
        <v>206</v>
      </c>
      <c r="AP262" s="17"/>
    </row>
    <row r="263" spans="1:42" ht="206.25" x14ac:dyDescent="0.25">
      <c r="A263" s="87"/>
      <c r="B263" s="88"/>
      <c r="C263" s="141"/>
      <c r="D263" s="142"/>
      <c r="E263" s="142"/>
      <c r="F263" s="142"/>
      <c r="G263" s="142"/>
      <c r="H263" s="142"/>
      <c r="I263" s="142"/>
      <c r="J263" s="142"/>
      <c r="K263" s="142"/>
      <c r="L263" s="142"/>
      <c r="M263" s="142" t="s">
        <v>103</v>
      </c>
      <c r="N263" s="142" t="s">
        <v>65</v>
      </c>
      <c r="O263" s="142" t="s">
        <v>104</v>
      </c>
      <c r="P263" s="142" t="s">
        <v>105</v>
      </c>
      <c r="Q263" s="142"/>
      <c r="R263" s="142"/>
      <c r="S263" s="142"/>
      <c r="T263" s="142"/>
      <c r="U263" s="142"/>
      <c r="V263" s="142"/>
      <c r="W263" s="142"/>
      <c r="X263" s="142"/>
      <c r="Y263" s="142"/>
      <c r="Z263" s="142"/>
      <c r="AA263" s="142"/>
      <c r="AB263" s="142"/>
      <c r="AC263" s="147"/>
      <c r="AD263" s="147"/>
      <c r="AE263" s="147"/>
      <c r="AF263" s="21"/>
      <c r="AG263" s="131"/>
      <c r="AH263" s="131"/>
      <c r="AI263" s="110" t="s">
        <v>41</v>
      </c>
      <c r="AJ263" s="110" t="s">
        <v>41</v>
      </c>
      <c r="AK263" s="216"/>
      <c r="AL263" s="216"/>
      <c r="AM263" s="216"/>
      <c r="AN263" s="216"/>
      <c r="AO263" s="117" t="s">
        <v>42</v>
      </c>
      <c r="AP263" s="17"/>
    </row>
    <row r="264" spans="1:42" ht="318.75" x14ac:dyDescent="0.25">
      <c r="A264" s="83" t="s">
        <v>466</v>
      </c>
      <c r="B264" s="84" t="s">
        <v>467</v>
      </c>
      <c r="C264" s="85" t="s">
        <v>52</v>
      </c>
      <c r="D264" s="86" t="s">
        <v>168</v>
      </c>
      <c r="E264" s="86" t="s">
        <v>54</v>
      </c>
      <c r="F264" s="86"/>
      <c r="G264" s="86"/>
      <c r="H264" s="86"/>
      <c r="I264" s="86"/>
      <c r="J264" s="86"/>
      <c r="K264" s="86"/>
      <c r="L264" s="86"/>
      <c r="M264" s="86"/>
      <c r="N264" s="86"/>
      <c r="O264" s="86"/>
      <c r="P264" s="86"/>
      <c r="Q264" s="86"/>
      <c r="R264" s="86"/>
      <c r="S264" s="86"/>
      <c r="T264" s="86"/>
      <c r="U264" s="86"/>
      <c r="V264" s="86"/>
      <c r="W264" s="86" t="s">
        <v>468</v>
      </c>
      <c r="X264" s="86" t="s">
        <v>379</v>
      </c>
      <c r="Y264" s="86" t="s">
        <v>469</v>
      </c>
      <c r="Z264" s="86" t="s">
        <v>470</v>
      </c>
      <c r="AA264" s="86" t="s">
        <v>65</v>
      </c>
      <c r="AB264" s="86" t="s">
        <v>471</v>
      </c>
      <c r="AC264" s="19"/>
      <c r="AD264" s="19"/>
      <c r="AE264" s="19"/>
      <c r="AF264" s="19" t="s">
        <v>472</v>
      </c>
      <c r="AG264" s="130" t="s">
        <v>78</v>
      </c>
      <c r="AH264" s="130" t="s">
        <v>78</v>
      </c>
      <c r="AI264" s="109">
        <v>2435.4</v>
      </c>
      <c r="AJ264" s="109">
        <v>2435.4</v>
      </c>
      <c r="AK264" s="228">
        <v>2497.1999999999998</v>
      </c>
      <c r="AL264" s="228">
        <v>2578.6999999999998</v>
      </c>
      <c r="AM264" s="228">
        <v>2679.7</v>
      </c>
      <c r="AN264" s="228">
        <v>2789.8</v>
      </c>
      <c r="AO264" s="116" t="s">
        <v>89</v>
      </c>
      <c r="AP264" s="17"/>
    </row>
    <row r="265" spans="1:42" ht="187.5" x14ac:dyDescent="0.25">
      <c r="A265" s="83" t="s">
        <v>473</v>
      </c>
      <c r="B265" s="84" t="s">
        <v>474</v>
      </c>
      <c r="C265" s="85"/>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19"/>
      <c r="AD265" s="19"/>
      <c r="AE265" s="19"/>
      <c r="AF265" s="19"/>
      <c r="AG265" s="130"/>
      <c r="AH265" s="130"/>
      <c r="AI265" s="109">
        <v>41783.199999999997</v>
      </c>
      <c r="AJ265" s="109">
        <v>37296.9</v>
      </c>
      <c r="AK265" s="215">
        <v>40924</v>
      </c>
      <c r="AL265" s="215">
        <v>40126.6</v>
      </c>
      <c r="AM265" s="215">
        <v>40126.6</v>
      </c>
      <c r="AN265" s="215">
        <v>40126.6</v>
      </c>
      <c r="AO265" s="116" t="s">
        <v>475</v>
      </c>
      <c r="AP265" s="17"/>
    </row>
    <row r="266" spans="1:42" ht="300" x14ac:dyDescent="0.25">
      <c r="A266" s="83" t="s">
        <v>476</v>
      </c>
      <c r="B266" s="84" t="s">
        <v>477</v>
      </c>
      <c r="C266" s="95" t="s">
        <v>52</v>
      </c>
      <c r="D266" s="91" t="s">
        <v>168</v>
      </c>
      <c r="E266" s="91" t="s">
        <v>54</v>
      </c>
      <c r="F266" s="91"/>
      <c r="G266" s="91"/>
      <c r="H266" s="91"/>
      <c r="I266" s="91"/>
      <c r="J266" s="91"/>
      <c r="K266" s="91"/>
      <c r="L266" s="91"/>
      <c r="M266" s="91"/>
      <c r="N266" s="91"/>
      <c r="O266" s="91"/>
      <c r="P266" s="91"/>
      <c r="Q266" s="91"/>
      <c r="R266" s="91"/>
      <c r="S266" s="91"/>
      <c r="T266" s="91"/>
      <c r="U266" s="91"/>
      <c r="V266" s="91"/>
      <c r="W266" s="91" t="s">
        <v>111</v>
      </c>
      <c r="X266" s="91" t="s">
        <v>112</v>
      </c>
      <c r="Y266" s="91" t="s">
        <v>113</v>
      </c>
      <c r="Z266" s="91"/>
      <c r="AA266" s="91"/>
      <c r="AB266" s="91"/>
      <c r="AC266" s="91" t="s">
        <v>735</v>
      </c>
      <c r="AD266" s="91" t="s">
        <v>540</v>
      </c>
      <c r="AE266" s="91" t="s">
        <v>736</v>
      </c>
      <c r="AF266" s="19"/>
      <c r="AG266" s="130" t="s">
        <v>106</v>
      </c>
      <c r="AH266" s="130" t="s">
        <v>105</v>
      </c>
      <c r="AI266" s="109">
        <v>39716.300000000003</v>
      </c>
      <c r="AJ266" s="109">
        <v>35230</v>
      </c>
      <c r="AK266" s="215">
        <v>21965.4</v>
      </c>
      <c r="AL266" s="215">
        <v>16373.1</v>
      </c>
      <c r="AM266" s="215">
        <v>16373.1</v>
      </c>
      <c r="AN266" s="215">
        <v>16373.1</v>
      </c>
      <c r="AO266" s="116" t="s">
        <v>89</v>
      </c>
      <c r="AP266" s="17"/>
    </row>
    <row r="267" spans="1:42" ht="300" x14ac:dyDescent="0.25">
      <c r="A267" s="87"/>
      <c r="B267" s="88"/>
      <c r="C267" s="139" t="s">
        <v>120</v>
      </c>
      <c r="D267" s="140" t="s">
        <v>121</v>
      </c>
      <c r="E267" s="140" t="s">
        <v>122</v>
      </c>
      <c r="F267" s="140"/>
      <c r="G267" s="140"/>
      <c r="H267" s="140"/>
      <c r="I267" s="140"/>
      <c r="J267" s="140"/>
      <c r="K267" s="140"/>
      <c r="L267" s="140"/>
      <c r="M267" s="140"/>
      <c r="N267" s="140"/>
      <c r="O267" s="140"/>
      <c r="P267" s="140"/>
      <c r="Q267" s="140"/>
      <c r="R267" s="140"/>
      <c r="S267" s="140"/>
      <c r="T267" s="140"/>
      <c r="U267" s="140"/>
      <c r="V267" s="140"/>
      <c r="W267" s="140" t="s">
        <v>460</v>
      </c>
      <c r="X267" s="140" t="s">
        <v>409</v>
      </c>
      <c r="Y267" s="140" t="s">
        <v>461</v>
      </c>
      <c r="Z267" s="140"/>
      <c r="AA267" s="140"/>
      <c r="AB267" s="140"/>
      <c r="AC267" s="152"/>
      <c r="AD267" s="152"/>
      <c r="AE267" s="152"/>
      <c r="AF267" s="21"/>
      <c r="AG267" s="131"/>
      <c r="AH267" s="131"/>
      <c r="AI267" s="110" t="s">
        <v>41</v>
      </c>
      <c r="AJ267" s="110" t="s">
        <v>41</v>
      </c>
      <c r="AK267" s="216"/>
      <c r="AL267" s="216"/>
      <c r="AM267" s="216"/>
      <c r="AN267" s="216"/>
      <c r="AO267" s="117" t="s">
        <v>89</v>
      </c>
      <c r="AP267" s="17"/>
    </row>
    <row r="268" spans="1:42" ht="187.5" x14ac:dyDescent="0.25">
      <c r="A268" s="87"/>
      <c r="B268" s="88"/>
      <c r="C268" s="139"/>
      <c r="D268" s="140"/>
      <c r="E268" s="140"/>
      <c r="F268" s="140" t="s">
        <v>155</v>
      </c>
      <c r="G268" s="140" t="s">
        <v>65</v>
      </c>
      <c r="H268" s="140" t="s">
        <v>148</v>
      </c>
      <c r="I268" s="140" t="s">
        <v>149</v>
      </c>
      <c r="J268" s="140"/>
      <c r="K268" s="140"/>
      <c r="L268" s="140"/>
      <c r="M268" s="140"/>
      <c r="N268" s="140"/>
      <c r="O268" s="140"/>
      <c r="P268" s="140"/>
      <c r="Q268" s="140"/>
      <c r="R268" s="140"/>
      <c r="S268" s="140"/>
      <c r="T268" s="140"/>
      <c r="U268" s="140"/>
      <c r="V268" s="140"/>
      <c r="W268" s="140"/>
      <c r="X268" s="140"/>
      <c r="Y268" s="140"/>
      <c r="Z268" s="140" t="s">
        <v>478</v>
      </c>
      <c r="AA268" s="140" t="s">
        <v>65</v>
      </c>
      <c r="AB268" s="140" t="s">
        <v>479</v>
      </c>
      <c r="AC268" s="152"/>
      <c r="AD268" s="152"/>
      <c r="AE268" s="152"/>
      <c r="AF268" s="21"/>
      <c r="AG268" s="131" t="s">
        <v>106</v>
      </c>
      <c r="AH268" s="131" t="s">
        <v>105</v>
      </c>
      <c r="AI268" s="110" t="s">
        <v>41</v>
      </c>
      <c r="AJ268" s="110" t="s">
        <v>41</v>
      </c>
      <c r="AK268" s="216"/>
      <c r="AL268" s="216"/>
      <c r="AM268" s="216"/>
      <c r="AN268" s="216"/>
      <c r="AO268" s="117" t="s">
        <v>480</v>
      </c>
      <c r="AP268" s="17"/>
    </row>
    <row r="269" spans="1:42" ht="150" x14ac:dyDescent="0.25">
      <c r="A269" s="87"/>
      <c r="B269" s="88"/>
      <c r="C269" s="141"/>
      <c r="D269" s="142"/>
      <c r="E269" s="142"/>
      <c r="F269" s="142" t="s">
        <v>73</v>
      </c>
      <c r="G269" s="142" t="s">
        <v>65</v>
      </c>
      <c r="H269" s="142" t="s">
        <v>74</v>
      </c>
      <c r="I269" s="142" t="s">
        <v>75</v>
      </c>
      <c r="J269" s="142"/>
      <c r="K269" s="142"/>
      <c r="L269" s="142"/>
      <c r="M269" s="142"/>
      <c r="N269" s="142"/>
      <c r="O269" s="142"/>
      <c r="P269" s="142"/>
      <c r="Q269" s="142"/>
      <c r="R269" s="142"/>
      <c r="S269" s="142"/>
      <c r="T269" s="142"/>
      <c r="U269" s="142"/>
      <c r="V269" s="142"/>
      <c r="W269" s="142"/>
      <c r="X269" s="142"/>
      <c r="Y269" s="142"/>
      <c r="Z269" s="142"/>
      <c r="AA269" s="142"/>
      <c r="AB269" s="142"/>
      <c r="AC269" s="147"/>
      <c r="AD269" s="147"/>
      <c r="AE269" s="147"/>
      <c r="AF269" s="21"/>
      <c r="AG269" s="131" t="s">
        <v>106</v>
      </c>
      <c r="AH269" s="131" t="s">
        <v>105</v>
      </c>
      <c r="AI269" s="110">
        <v>39176.300000000003</v>
      </c>
      <c r="AJ269" s="110">
        <v>35230</v>
      </c>
      <c r="AK269" s="216"/>
      <c r="AL269" s="216"/>
      <c r="AM269" s="216"/>
      <c r="AN269" s="216"/>
      <c r="AO269" s="117" t="s">
        <v>480</v>
      </c>
      <c r="AP269" s="17"/>
    </row>
    <row r="270" spans="1:42" ht="300" x14ac:dyDescent="0.25">
      <c r="A270" s="83" t="s">
        <v>481</v>
      </c>
      <c r="B270" s="84" t="s">
        <v>482</v>
      </c>
      <c r="C270" s="95" t="s">
        <v>52</v>
      </c>
      <c r="D270" s="91" t="s">
        <v>168</v>
      </c>
      <c r="E270" s="91" t="s">
        <v>54</v>
      </c>
      <c r="F270" s="91"/>
      <c r="G270" s="91"/>
      <c r="H270" s="91"/>
      <c r="I270" s="91"/>
      <c r="J270" s="91"/>
      <c r="K270" s="91"/>
      <c r="L270" s="91"/>
      <c r="M270" s="91"/>
      <c r="N270" s="91"/>
      <c r="O270" s="91"/>
      <c r="P270" s="91"/>
      <c r="Q270" s="91"/>
      <c r="R270" s="91"/>
      <c r="S270" s="91"/>
      <c r="T270" s="91"/>
      <c r="U270" s="91"/>
      <c r="V270" s="91"/>
      <c r="W270" s="91" t="s">
        <v>408</v>
      </c>
      <c r="X270" s="91" t="s">
        <v>409</v>
      </c>
      <c r="Y270" s="91" t="s">
        <v>410</v>
      </c>
      <c r="Z270" s="91"/>
      <c r="AA270" s="91"/>
      <c r="AB270" s="91"/>
      <c r="AC270" s="156"/>
      <c r="AD270" s="156"/>
      <c r="AE270" s="156"/>
      <c r="AF270" s="19"/>
      <c r="AG270" s="130" t="s">
        <v>106</v>
      </c>
      <c r="AH270" s="130" t="s">
        <v>105</v>
      </c>
      <c r="AI270" s="109">
        <v>2066.9</v>
      </c>
      <c r="AJ270" s="109">
        <v>2066.9</v>
      </c>
      <c r="AK270" s="217"/>
      <c r="AL270" s="217"/>
      <c r="AM270" s="217"/>
      <c r="AN270" s="217"/>
      <c r="AO270" s="116" t="s">
        <v>206</v>
      </c>
      <c r="AP270" s="17"/>
    </row>
    <row r="271" spans="1:42" ht="206.25" x14ac:dyDescent="0.25">
      <c r="A271" s="87"/>
      <c r="B271" s="88"/>
      <c r="C271" s="141"/>
      <c r="D271" s="142"/>
      <c r="E271" s="142"/>
      <c r="F271" s="142"/>
      <c r="G271" s="142"/>
      <c r="H271" s="142"/>
      <c r="I271" s="142"/>
      <c r="J271" s="142"/>
      <c r="K271" s="142"/>
      <c r="L271" s="142"/>
      <c r="M271" s="142" t="s">
        <v>103</v>
      </c>
      <c r="N271" s="142" t="s">
        <v>65</v>
      </c>
      <c r="O271" s="142" t="s">
        <v>104</v>
      </c>
      <c r="P271" s="142" t="s">
        <v>105</v>
      </c>
      <c r="Q271" s="142"/>
      <c r="R271" s="142"/>
      <c r="S271" s="142"/>
      <c r="T271" s="142"/>
      <c r="U271" s="142"/>
      <c r="V271" s="142"/>
      <c r="W271" s="142"/>
      <c r="X271" s="142"/>
      <c r="Y271" s="142"/>
      <c r="Z271" s="142"/>
      <c r="AA271" s="142"/>
      <c r="AB271" s="142"/>
      <c r="AC271" s="147"/>
      <c r="AD271" s="147"/>
      <c r="AE271" s="147"/>
      <c r="AF271" s="21"/>
      <c r="AG271" s="131"/>
      <c r="AH271" s="131"/>
      <c r="AI271" s="110" t="s">
        <v>41</v>
      </c>
      <c r="AJ271" s="110" t="s">
        <v>41</v>
      </c>
      <c r="AK271" s="216"/>
      <c r="AL271" s="216"/>
      <c r="AM271" s="216"/>
      <c r="AN271" s="216"/>
      <c r="AO271" s="117" t="s">
        <v>42</v>
      </c>
      <c r="AP271" s="17"/>
    </row>
    <row r="272" spans="1:42" ht="262.5" x14ac:dyDescent="0.25">
      <c r="A272" s="83" t="s">
        <v>483</v>
      </c>
      <c r="B272" s="84" t="s">
        <v>484</v>
      </c>
      <c r="C272" s="95" t="s">
        <v>52</v>
      </c>
      <c r="D272" s="91" t="s">
        <v>168</v>
      </c>
      <c r="E272" s="91" t="s">
        <v>54</v>
      </c>
      <c r="F272" s="91"/>
      <c r="G272" s="91"/>
      <c r="H272" s="91"/>
      <c r="I272" s="91"/>
      <c r="J272" s="91"/>
      <c r="K272" s="91"/>
      <c r="L272" s="91"/>
      <c r="M272" s="91"/>
      <c r="N272" s="91"/>
      <c r="O272" s="91"/>
      <c r="P272" s="91"/>
      <c r="Q272" s="91"/>
      <c r="R272" s="91"/>
      <c r="S272" s="91"/>
      <c r="T272" s="91"/>
      <c r="U272" s="91"/>
      <c r="V272" s="91"/>
      <c r="W272" s="91" t="s">
        <v>456</v>
      </c>
      <c r="X272" s="91" t="s">
        <v>379</v>
      </c>
      <c r="Y272" s="91" t="s">
        <v>457</v>
      </c>
      <c r="Z272" s="91" t="s">
        <v>458</v>
      </c>
      <c r="AA272" s="91" t="s">
        <v>65</v>
      </c>
      <c r="AB272" s="91" t="s">
        <v>459</v>
      </c>
      <c r="AC272" s="156"/>
      <c r="AD272" s="156"/>
      <c r="AE272" s="156"/>
      <c r="AF272" s="19"/>
      <c r="AG272" s="130" t="s">
        <v>106</v>
      </c>
      <c r="AH272" s="130" t="s">
        <v>87</v>
      </c>
      <c r="AI272" s="109" t="s">
        <v>41</v>
      </c>
      <c r="AJ272" s="109" t="s">
        <v>41</v>
      </c>
      <c r="AK272" s="217"/>
      <c r="AL272" s="217"/>
      <c r="AM272" s="217"/>
      <c r="AN272" s="217"/>
      <c r="AO272" s="116" t="s">
        <v>89</v>
      </c>
      <c r="AP272" s="17"/>
    </row>
    <row r="273" spans="1:42" ht="300" x14ac:dyDescent="0.25">
      <c r="A273" s="87"/>
      <c r="B273" s="88"/>
      <c r="C273" s="141"/>
      <c r="D273" s="142"/>
      <c r="E273" s="142"/>
      <c r="F273" s="142"/>
      <c r="G273" s="142"/>
      <c r="H273" s="142"/>
      <c r="I273" s="142"/>
      <c r="J273" s="142"/>
      <c r="K273" s="142"/>
      <c r="L273" s="142"/>
      <c r="M273" s="142"/>
      <c r="N273" s="142"/>
      <c r="O273" s="142"/>
      <c r="P273" s="142"/>
      <c r="Q273" s="142"/>
      <c r="R273" s="142"/>
      <c r="S273" s="142"/>
      <c r="T273" s="142"/>
      <c r="U273" s="142"/>
      <c r="V273" s="142"/>
      <c r="W273" s="142" t="s">
        <v>460</v>
      </c>
      <c r="X273" s="142" t="s">
        <v>409</v>
      </c>
      <c r="Y273" s="142" t="s">
        <v>461</v>
      </c>
      <c r="Z273" s="142"/>
      <c r="AA273" s="142"/>
      <c r="AB273" s="142"/>
      <c r="AC273" s="147"/>
      <c r="AD273" s="147"/>
      <c r="AE273" s="147"/>
      <c r="AF273" s="21"/>
      <c r="AG273" s="131"/>
      <c r="AH273" s="131"/>
      <c r="AI273" s="110" t="s">
        <v>41</v>
      </c>
      <c r="AJ273" s="110" t="s">
        <v>41</v>
      </c>
      <c r="AK273" s="216"/>
      <c r="AL273" s="216"/>
      <c r="AM273" s="216"/>
      <c r="AN273" s="216"/>
      <c r="AO273" s="117" t="s">
        <v>89</v>
      </c>
      <c r="AP273" s="17"/>
    </row>
    <row r="274" spans="1:42" ht="75" x14ac:dyDescent="0.25">
      <c r="A274" s="80" t="s">
        <v>485</v>
      </c>
      <c r="B274" s="81" t="s">
        <v>486</v>
      </c>
      <c r="C274" s="82" t="s">
        <v>40</v>
      </c>
      <c r="D274" s="82" t="s">
        <v>40</v>
      </c>
      <c r="E274" s="82" t="s">
        <v>40</v>
      </c>
      <c r="F274" s="82" t="s">
        <v>40</v>
      </c>
      <c r="G274" s="82" t="s">
        <v>40</v>
      </c>
      <c r="H274" s="82" t="s">
        <v>40</v>
      </c>
      <c r="I274" s="82" t="s">
        <v>40</v>
      </c>
      <c r="J274" s="82" t="s">
        <v>40</v>
      </c>
      <c r="K274" s="82" t="s">
        <v>40</v>
      </c>
      <c r="L274" s="82" t="s">
        <v>40</v>
      </c>
      <c r="M274" s="82" t="s">
        <v>40</v>
      </c>
      <c r="N274" s="82" t="s">
        <v>40</v>
      </c>
      <c r="O274" s="82" t="s">
        <v>40</v>
      </c>
      <c r="P274" s="82" t="s">
        <v>40</v>
      </c>
      <c r="Q274" s="82" t="s">
        <v>40</v>
      </c>
      <c r="R274" s="82" t="s">
        <v>40</v>
      </c>
      <c r="S274" s="82" t="s">
        <v>40</v>
      </c>
      <c r="T274" s="82" t="s">
        <v>40</v>
      </c>
      <c r="U274" s="82" t="s">
        <v>40</v>
      </c>
      <c r="V274" s="82" t="s">
        <v>40</v>
      </c>
      <c r="W274" s="82" t="s">
        <v>40</v>
      </c>
      <c r="X274" s="82" t="s">
        <v>40</v>
      </c>
      <c r="Y274" s="82" t="s">
        <v>40</v>
      </c>
      <c r="Z274" s="82" t="s">
        <v>40</v>
      </c>
      <c r="AA274" s="82" t="s">
        <v>40</v>
      </c>
      <c r="AB274" s="82" t="s">
        <v>40</v>
      </c>
      <c r="AC274" s="18" t="s">
        <v>40</v>
      </c>
      <c r="AD274" s="18" t="s">
        <v>40</v>
      </c>
      <c r="AE274" s="18" t="s">
        <v>40</v>
      </c>
      <c r="AF274" s="18" t="s">
        <v>40</v>
      </c>
      <c r="AG274" s="129" t="s">
        <v>40</v>
      </c>
      <c r="AH274" s="129" t="s">
        <v>40</v>
      </c>
      <c r="AI274" s="108">
        <v>1226575.7</v>
      </c>
      <c r="AJ274" s="108">
        <v>1216969.3999999999</v>
      </c>
      <c r="AK274" s="213">
        <f>AK275</f>
        <v>1244127.8</v>
      </c>
      <c r="AL274" s="213">
        <f t="shared" ref="AL274:AN274" si="9">AL275</f>
        <v>1410221.1</v>
      </c>
      <c r="AM274" s="213">
        <f t="shared" si="9"/>
        <v>1465500.6</v>
      </c>
      <c r="AN274" s="213">
        <f t="shared" si="9"/>
        <v>1524120.6</v>
      </c>
      <c r="AO274" s="115" t="s">
        <v>42</v>
      </c>
      <c r="AP274" s="17"/>
    </row>
    <row r="275" spans="1:42" ht="409.5" x14ac:dyDescent="0.25">
      <c r="A275" s="83" t="s">
        <v>487</v>
      </c>
      <c r="B275" s="84" t="s">
        <v>488</v>
      </c>
      <c r="C275" s="95" t="s">
        <v>52</v>
      </c>
      <c r="D275" s="91" t="s">
        <v>168</v>
      </c>
      <c r="E275" s="91" t="s">
        <v>54</v>
      </c>
      <c r="F275" s="91"/>
      <c r="G275" s="91"/>
      <c r="H275" s="91"/>
      <c r="I275" s="91"/>
      <c r="J275" s="91"/>
      <c r="K275" s="91"/>
      <c r="L275" s="91"/>
      <c r="M275" s="91"/>
      <c r="N275" s="91"/>
      <c r="O275" s="91"/>
      <c r="P275" s="91"/>
      <c r="Q275" s="91"/>
      <c r="R275" s="91"/>
      <c r="S275" s="91"/>
      <c r="T275" s="91"/>
      <c r="U275" s="91"/>
      <c r="V275" s="91"/>
      <c r="W275" s="91" t="s">
        <v>111</v>
      </c>
      <c r="X275" s="91" t="s">
        <v>112</v>
      </c>
      <c r="Y275" s="91" t="s">
        <v>113</v>
      </c>
      <c r="Z275" s="91"/>
      <c r="AA275" s="91"/>
      <c r="AB275" s="91"/>
      <c r="AC275" s="25" t="s">
        <v>702</v>
      </c>
      <c r="AD275" s="49" t="s">
        <v>65</v>
      </c>
      <c r="AE275" s="148" t="s">
        <v>701</v>
      </c>
      <c r="AF275" s="19" t="s">
        <v>116</v>
      </c>
      <c r="AG275" s="130" t="s">
        <v>153</v>
      </c>
      <c r="AH275" s="130" t="s">
        <v>489</v>
      </c>
      <c r="AI275" s="109">
        <v>1226575.7</v>
      </c>
      <c r="AJ275" s="109">
        <v>1216969.3999999999</v>
      </c>
      <c r="AK275" s="215">
        <v>1244127.8</v>
      </c>
      <c r="AL275" s="215">
        <v>1410221.1</v>
      </c>
      <c r="AM275" s="215">
        <v>1465500.6</v>
      </c>
      <c r="AN275" s="215">
        <v>1524120.6</v>
      </c>
      <c r="AO275" s="116" t="s">
        <v>89</v>
      </c>
      <c r="AP275" s="17"/>
    </row>
    <row r="276" spans="1:42" ht="300" x14ac:dyDescent="0.25">
      <c r="A276" s="87"/>
      <c r="B276" s="88"/>
      <c r="C276" s="139" t="s">
        <v>120</v>
      </c>
      <c r="D276" s="140" t="s">
        <v>121</v>
      </c>
      <c r="E276" s="140" t="s">
        <v>122</v>
      </c>
      <c r="F276" s="140"/>
      <c r="G276" s="140"/>
      <c r="H276" s="140"/>
      <c r="I276" s="140"/>
      <c r="J276" s="140"/>
      <c r="K276" s="140"/>
      <c r="L276" s="140"/>
      <c r="M276" s="140"/>
      <c r="N276" s="140"/>
      <c r="O276" s="140"/>
      <c r="P276" s="140"/>
      <c r="Q276" s="140"/>
      <c r="R276" s="140"/>
      <c r="S276" s="140"/>
      <c r="T276" s="140"/>
      <c r="U276" s="140"/>
      <c r="V276" s="140"/>
      <c r="W276" s="140" t="s">
        <v>490</v>
      </c>
      <c r="X276" s="140" t="s">
        <v>396</v>
      </c>
      <c r="Y276" s="140" t="s">
        <v>491</v>
      </c>
      <c r="Z276" s="140"/>
      <c r="AA276" s="140"/>
      <c r="AB276" s="140"/>
      <c r="AC276" s="25" t="s">
        <v>704</v>
      </c>
      <c r="AD276" s="68" t="s">
        <v>65</v>
      </c>
      <c r="AE276" s="27" t="s">
        <v>703</v>
      </c>
      <c r="AF276" s="21"/>
      <c r="AG276" s="131"/>
      <c r="AH276" s="131"/>
      <c r="AI276" s="110" t="s">
        <v>41</v>
      </c>
      <c r="AJ276" s="110" t="s">
        <v>41</v>
      </c>
      <c r="AK276" s="216"/>
      <c r="AL276" s="216"/>
      <c r="AM276" s="216"/>
      <c r="AN276" s="216"/>
      <c r="AO276" s="117" t="s">
        <v>89</v>
      </c>
      <c r="AP276" s="17"/>
    </row>
    <row r="277" spans="1:42" ht="262.5" x14ac:dyDescent="0.25">
      <c r="A277" s="87"/>
      <c r="B277" s="88"/>
      <c r="C277" s="139"/>
      <c r="D277" s="140"/>
      <c r="E277" s="140"/>
      <c r="F277" s="140" t="s">
        <v>147</v>
      </c>
      <c r="G277" s="140" t="s">
        <v>65</v>
      </c>
      <c r="H277" s="140" t="s">
        <v>148</v>
      </c>
      <c r="I277" s="140" t="s">
        <v>149</v>
      </c>
      <c r="J277" s="140"/>
      <c r="K277" s="140"/>
      <c r="L277" s="140"/>
      <c r="M277" s="140"/>
      <c r="N277" s="140"/>
      <c r="O277" s="140"/>
      <c r="P277" s="140"/>
      <c r="Q277" s="140"/>
      <c r="R277" s="140"/>
      <c r="S277" s="140"/>
      <c r="T277" s="140"/>
      <c r="U277" s="140"/>
      <c r="V277" s="140"/>
      <c r="W277" s="140"/>
      <c r="X277" s="140"/>
      <c r="Y277" s="140"/>
      <c r="Z277" s="140"/>
      <c r="AA277" s="140"/>
      <c r="AB277" s="140"/>
      <c r="AC277" s="40" t="s">
        <v>566</v>
      </c>
      <c r="AD277" s="53" t="s">
        <v>540</v>
      </c>
      <c r="AE277" s="54" t="s">
        <v>567</v>
      </c>
      <c r="AF277" s="21"/>
      <c r="AG277" s="131"/>
      <c r="AH277" s="131"/>
      <c r="AI277" s="110" t="s">
        <v>41</v>
      </c>
      <c r="AJ277" s="110" t="s">
        <v>41</v>
      </c>
      <c r="AK277" s="216"/>
      <c r="AL277" s="216"/>
      <c r="AM277" s="216"/>
      <c r="AN277" s="216"/>
      <c r="AO277" s="117" t="s">
        <v>150</v>
      </c>
      <c r="AP277" s="17"/>
    </row>
    <row r="278" spans="1:42" ht="300" x14ac:dyDescent="0.25">
      <c r="A278" s="87"/>
      <c r="B278" s="88"/>
      <c r="C278" s="139"/>
      <c r="D278" s="140"/>
      <c r="E278" s="140"/>
      <c r="F278" s="140" t="s">
        <v>411</v>
      </c>
      <c r="G278" s="140" t="s">
        <v>65</v>
      </c>
      <c r="H278" s="140" t="s">
        <v>74</v>
      </c>
      <c r="I278" s="140" t="s">
        <v>75</v>
      </c>
      <c r="J278" s="140"/>
      <c r="K278" s="140"/>
      <c r="L278" s="140"/>
      <c r="M278" s="140"/>
      <c r="N278" s="140"/>
      <c r="O278" s="140"/>
      <c r="P278" s="140"/>
      <c r="Q278" s="140"/>
      <c r="R278" s="140"/>
      <c r="S278" s="140"/>
      <c r="T278" s="140"/>
      <c r="U278" s="140"/>
      <c r="V278" s="140"/>
      <c r="W278" s="140" t="s">
        <v>460</v>
      </c>
      <c r="X278" s="140" t="s">
        <v>409</v>
      </c>
      <c r="Y278" s="140" t="s">
        <v>461</v>
      </c>
      <c r="Z278" s="140"/>
      <c r="AA278" s="140"/>
      <c r="AB278" s="140"/>
      <c r="AC278" s="152"/>
      <c r="AD278" s="152"/>
      <c r="AE278" s="152"/>
      <c r="AF278" s="21"/>
      <c r="AG278" s="131"/>
      <c r="AH278" s="131"/>
      <c r="AI278" s="110" t="s">
        <v>41</v>
      </c>
      <c r="AJ278" s="110" t="s">
        <v>41</v>
      </c>
      <c r="AK278" s="216"/>
      <c r="AL278" s="216"/>
      <c r="AM278" s="216"/>
      <c r="AN278" s="216"/>
      <c r="AO278" s="117" t="s">
        <v>150</v>
      </c>
      <c r="AP278" s="17"/>
    </row>
    <row r="279" spans="1:42" ht="150" x14ac:dyDescent="0.25">
      <c r="A279" s="87"/>
      <c r="B279" s="88"/>
      <c r="C279" s="141"/>
      <c r="D279" s="142"/>
      <c r="E279" s="142"/>
      <c r="F279" s="142"/>
      <c r="G279" s="142"/>
      <c r="H279" s="142"/>
      <c r="I279" s="142"/>
      <c r="J279" s="142"/>
      <c r="K279" s="142"/>
      <c r="L279" s="142"/>
      <c r="M279" s="142" t="s">
        <v>412</v>
      </c>
      <c r="N279" s="142" t="s">
        <v>65</v>
      </c>
      <c r="O279" s="142" t="s">
        <v>104</v>
      </c>
      <c r="P279" s="142" t="s">
        <v>105</v>
      </c>
      <c r="Q279" s="142"/>
      <c r="R279" s="142"/>
      <c r="S279" s="142"/>
      <c r="T279" s="142"/>
      <c r="U279" s="142"/>
      <c r="V279" s="142"/>
      <c r="W279" s="142"/>
      <c r="X279" s="142"/>
      <c r="Y279" s="142"/>
      <c r="Z279" s="142"/>
      <c r="AA279" s="142"/>
      <c r="AB279" s="142"/>
      <c r="AC279" s="147"/>
      <c r="AD279" s="147"/>
      <c r="AE279" s="147"/>
      <c r="AF279" s="21"/>
      <c r="AG279" s="131"/>
      <c r="AH279" s="131"/>
      <c r="AI279" s="110" t="s">
        <v>41</v>
      </c>
      <c r="AJ279" s="110" t="s">
        <v>41</v>
      </c>
      <c r="AK279" s="221"/>
      <c r="AL279" s="221"/>
      <c r="AM279" s="221"/>
      <c r="AN279" s="221"/>
      <c r="AO279" s="117" t="s">
        <v>42</v>
      </c>
      <c r="AP279" s="17"/>
    </row>
    <row r="280" spans="1:42" ht="150" x14ac:dyDescent="0.25">
      <c r="A280" s="80" t="s">
        <v>492</v>
      </c>
      <c r="B280" s="81" t="s">
        <v>493</v>
      </c>
      <c r="C280" s="82" t="s">
        <v>40</v>
      </c>
      <c r="D280" s="82" t="s">
        <v>40</v>
      </c>
      <c r="E280" s="82" t="s">
        <v>40</v>
      </c>
      <c r="F280" s="82" t="s">
        <v>40</v>
      </c>
      <c r="G280" s="82" t="s">
        <v>40</v>
      </c>
      <c r="H280" s="82" t="s">
        <v>40</v>
      </c>
      <c r="I280" s="82" t="s">
        <v>40</v>
      </c>
      <c r="J280" s="82" t="s">
        <v>40</v>
      </c>
      <c r="K280" s="82" t="s">
        <v>40</v>
      </c>
      <c r="L280" s="82" t="s">
        <v>40</v>
      </c>
      <c r="M280" s="82" t="s">
        <v>40</v>
      </c>
      <c r="N280" s="82" t="s">
        <v>40</v>
      </c>
      <c r="O280" s="82" t="s">
        <v>40</v>
      </c>
      <c r="P280" s="82" t="s">
        <v>40</v>
      </c>
      <c r="Q280" s="82" t="s">
        <v>40</v>
      </c>
      <c r="R280" s="82" t="s">
        <v>40</v>
      </c>
      <c r="S280" s="82" t="s">
        <v>40</v>
      </c>
      <c r="T280" s="82" t="s">
        <v>40</v>
      </c>
      <c r="U280" s="82" t="s">
        <v>40</v>
      </c>
      <c r="V280" s="82" t="s">
        <v>40</v>
      </c>
      <c r="W280" s="82" t="s">
        <v>40</v>
      </c>
      <c r="X280" s="82" t="s">
        <v>40</v>
      </c>
      <c r="Y280" s="82" t="s">
        <v>40</v>
      </c>
      <c r="Z280" s="82" t="s">
        <v>40</v>
      </c>
      <c r="AA280" s="82" t="s">
        <v>40</v>
      </c>
      <c r="AB280" s="82" t="s">
        <v>40</v>
      </c>
      <c r="AC280" s="18" t="s">
        <v>40</v>
      </c>
      <c r="AD280" s="18" t="s">
        <v>40</v>
      </c>
      <c r="AE280" s="18" t="s">
        <v>40</v>
      </c>
      <c r="AF280" s="18" t="s">
        <v>40</v>
      </c>
      <c r="AG280" s="129" t="s">
        <v>40</v>
      </c>
      <c r="AH280" s="129" t="s">
        <v>40</v>
      </c>
      <c r="AI280" s="108">
        <v>151586.20000000001</v>
      </c>
      <c r="AJ280" s="108">
        <v>150961.5</v>
      </c>
      <c r="AK280" s="214">
        <f>AK281+AK282</f>
        <v>183169.2</v>
      </c>
      <c r="AL280" s="214">
        <f t="shared" ref="AL280:AN280" si="10">AL281+AL282</f>
        <v>187652.7</v>
      </c>
      <c r="AM280" s="214">
        <f t="shared" si="10"/>
        <v>164137.79999999999</v>
      </c>
      <c r="AN280" s="214">
        <f t="shared" si="10"/>
        <v>168393.3</v>
      </c>
      <c r="AO280" s="115" t="s">
        <v>42</v>
      </c>
      <c r="AP280" s="17"/>
    </row>
    <row r="281" spans="1:42" ht="56.25" x14ac:dyDescent="0.25">
      <c r="A281" s="80" t="s">
        <v>494</v>
      </c>
      <c r="B281" s="81" t="s">
        <v>495</v>
      </c>
      <c r="C281" s="82" t="s">
        <v>40</v>
      </c>
      <c r="D281" s="82" t="s">
        <v>40</v>
      </c>
      <c r="E281" s="82" t="s">
        <v>40</v>
      </c>
      <c r="F281" s="82" t="s">
        <v>40</v>
      </c>
      <c r="G281" s="82" t="s">
        <v>40</v>
      </c>
      <c r="H281" s="82" t="s">
        <v>40</v>
      </c>
      <c r="I281" s="82" t="s">
        <v>40</v>
      </c>
      <c r="J281" s="82" t="s">
        <v>40</v>
      </c>
      <c r="K281" s="82" t="s">
        <v>40</v>
      </c>
      <c r="L281" s="82" t="s">
        <v>40</v>
      </c>
      <c r="M281" s="82" t="s">
        <v>40</v>
      </c>
      <c r="N281" s="82" t="s">
        <v>40</v>
      </c>
      <c r="O281" s="82" t="s">
        <v>40</v>
      </c>
      <c r="P281" s="82" t="s">
        <v>40</v>
      </c>
      <c r="Q281" s="82" t="s">
        <v>40</v>
      </c>
      <c r="R281" s="82" t="s">
        <v>40</v>
      </c>
      <c r="S281" s="82" t="s">
        <v>40</v>
      </c>
      <c r="T281" s="82" t="s">
        <v>40</v>
      </c>
      <c r="U281" s="82" t="s">
        <v>40</v>
      </c>
      <c r="V281" s="82" t="s">
        <v>40</v>
      </c>
      <c r="W281" s="82" t="s">
        <v>40</v>
      </c>
      <c r="X281" s="82" t="s">
        <v>40</v>
      </c>
      <c r="Y281" s="82" t="s">
        <v>40</v>
      </c>
      <c r="Z281" s="82" t="s">
        <v>40</v>
      </c>
      <c r="AA281" s="82" t="s">
        <v>40</v>
      </c>
      <c r="AB281" s="82" t="s">
        <v>40</v>
      </c>
      <c r="AC281" s="18" t="s">
        <v>40</v>
      </c>
      <c r="AD281" s="18" t="s">
        <v>40</v>
      </c>
      <c r="AE281" s="18" t="s">
        <v>40</v>
      </c>
      <c r="AF281" s="18" t="s">
        <v>40</v>
      </c>
      <c r="AG281" s="129" t="s">
        <v>40</v>
      </c>
      <c r="AH281" s="129" t="s">
        <v>40</v>
      </c>
      <c r="AI281" s="108">
        <v>120731.1</v>
      </c>
      <c r="AJ281" s="108">
        <v>120731.1</v>
      </c>
      <c r="AK281" s="213">
        <v>128281.2</v>
      </c>
      <c r="AL281" s="213">
        <v>131484.5</v>
      </c>
      <c r="AM281" s="213">
        <v>135774.9</v>
      </c>
      <c r="AN281" s="213">
        <v>140207.29999999999</v>
      </c>
      <c r="AO281" s="115" t="s">
        <v>107</v>
      </c>
      <c r="AP281" s="17"/>
    </row>
    <row r="282" spans="1:42" ht="38.25" x14ac:dyDescent="0.25">
      <c r="A282" s="80" t="s">
        <v>496</v>
      </c>
      <c r="B282" s="81" t="s">
        <v>497</v>
      </c>
      <c r="C282" s="82" t="s">
        <v>40</v>
      </c>
      <c r="D282" s="82" t="s">
        <v>40</v>
      </c>
      <c r="E282" s="82" t="s">
        <v>40</v>
      </c>
      <c r="F282" s="82" t="s">
        <v>40</v>
      </c>
      <c r="G282" s="82" t="s">
        <v>40</v>
      </c>
      <c r="H282" s="82" t="s">
        <v>40</v>
      </c>
      <c r="I282" s="82" t="s">
        <v>40</v>
      </c>
      <c r="J282" s="82" t="s">
        <v>40</v>
      </c>
      <c r="K282" s="82" t="s">
        <v>40</v>
      </c>
      <c r="L282" s="82" t="s">
        <v>40</v>
      </c>
      <c r="M282" s="82" t="s">
        <v>40</v>
      </c>
      <c r="N282" s="82" t="s">
        <v>40</v>
      </c>
      <c r="O282" s="82" t="s">
        <v>40</v>
      </c>
      <c r="P282" s="82" t="s">
        <v>40</v>
      </c>
      <c r="Q282" s="82" t="s">
        <v>40</v>
      </c>
      <c r="R282" s="82" t="s">
        <v>40</v>
      </c>
      <c r="S282" s="82" t="s">
        <v>40</v>
      </c>
      <c r="T282" s="82" t="s">
        <v>40</v>
      </c>
      <c r="U282" s="82" t="s">
        <v>40</v>
      </c>
      <c r="V282" s="82" t="s">
        <v>40</v>
      </c>
      <c r="W282" s="82" t="s">
        <v>40</v>
      </c>
      <c r="X282" s="82" t="s">
        <v>40</v>
      </c>
      <c r="Y282" s="82" t="s">
        <v>40</v>
      </c>
      <c r="Z282" s="82" t="s">
        <v>40</v>
      </c>
      <c r="AA282" s="82" t="s">
        <v>40</v>
      </c>
      <c r="AB282" s="82" t="s">
        <v>40</v>
      </c>
      <c r="AC282" s="18" t="s">
        <v>40</v>
      </c>
      <c r="AD282" s="18" t="s">
        <v>40</v>
      </c>
      <c r="AE282" s="18" t="s">
        <v>40</v>
      </c>
      <c r="AF282" s="18" t="s">
        <v>40</v>
      </c>
      <c r="AG282" s="129" t="s">
        <v>40</v>
      </c>
      <c r="AH282" s="129" t="s">
        <v>40</v>
      </c>
      <c r="AI282" s="108">
        <v>30855.1</v>
      </c>
      <c r="AJ282" s="108">
        <v>30230.400000000001</v>
      </c>
      <c r="AK282" s="226">
        <f>AK283+AK298</f>
        <v>54888</v>
      </c>
      <c r="AL282" s="226">
        <f t="shared" ref="AL282:AN282" si="11">AL283+AL298</f>
        <v>56168.2</v>
      </c>
      <c r="AM282" s="226">
        <f t="shared" si="11"/>
        <v>28362.9</v>
      </c>
      <c r="AN282" s="226">
        <f t="shared" si="11"/>
        <v>28186</v>
      </c>
      <c r="AO282" s="115" t="s">
        <v>42</v>
      </c>
      <c r="AP282" s="17"/>
    </row>
    <row r="283" spans="1:42" ht="131.25" x14ac:dyDescent="0.25">
      <c r="A283" s="80" t="s">
        <v>498</v>
      </c>
      <c r="B283" s="81" t="s">
        <v>499</v>
      </c>
      <c r="C283" s="82" t="s">
        <v>40</v>
      </c>
      <c r="D283" s="82" t="s">
        <v>40</v>
      </c>
      <c r="E283" s="82" t="s">
        <v>40</v>
      </c>
      <c r="F283" s="82" t="s">
        <v>40</v>
      </c>
      <c r="G283" s="82" t="s">
        <v>40</v>
      </c>
      <c r="H283" s="82" t="s">
        <v>40</v>
      </c>
      <c r="I283" s="82" t="s">
        <v>40</v>
      </c>
      <c r="J283" s="82" t="s">
        <v>40</v>
      </c>
      <c r="K283" s="82" t="s">
        <v>40</v>
      </c>
      <c r="L283" s="82" t="s">
        <v>40</v>
      </c>
      <c r="M283" s="82" t="s">
        <v>40</v>
      </c>
      <c r="N283" s="82" t="s">
        <v>40</v>
      </c>
      <c r="O283" s="82" t="s">
        <v>40</v>
      </c>
      <c r="P283" s="82" t="s">
        <v>40</v>
      </c>
      <c r="Q283" s="82" t="s">
        <v>40</v>
      </c>
      <c r="R283" s="82" t="s">
        <v>40</v>
      </c>
      <c r="S283" s="82" t="s">
        <v>40</v>
      </c>
      <c r="T283" s="82" t="s">
        <v>40</v>
      </c>
      <c r="U283" s="82" t="s">
        <v>40</v>
      </c>
      <c r="V283" s="82" t="s">
        <v>40</v>
      </c>
      <c r="W283" s="82" t="s">
        <v>40</v>
      </c>
      <c r="X283" s="82" t="s">
        <v>40</v>
      </c>
      <c r="Y283" s="82" t="s">
        <v>40</v>
      </c>
      <c r="Z283" s="82" t="s">
        <v>40</v>
      </c>
      <c r="AA283" s="82" t="s">
        <v>40</v>
      </c>
      <c r="AB283" s="82" t="s">
        <v>40</v>
      </c>
      <c r="AC283" s="18" t="s">
        <v>40</v>
      </c>
      <c r="AD283" s="18" t="s">
        <v>40</v>
      </c>
      <c r="AE283" s="18" t="s">
        <v>40</v>
      </c>
      <c r="AF283" s="18" t="s">
        <v>40</v>
      </c>
      <c r="AG283" s="129" t="s">
        <v>40</v>
      </c>
      <c r="AH283" s="129" t="s">
        <v>40</v>
      </c>
      <c r="AI283" s="108">
        <v>6104.2</v>
      </c>
      <c r="AJ283" s="108">
        <v>6104.2</v>
      </c>
      <c r="AK283" s="213">
        <f>AK284+AK285+AK287+AK288+AK291+AK292+AK290+AK293</f>
        <v>11532.8</v>
      </c>
      <c r="AL283" s="213">
        <f t="shared" ref="AL283:AN283" si="12">AL284+AL285+AL287+AL288+AL291+AL292+AL290+AL293</f>
        <v>4833.5</v>
      </c>
      <c r="AM283" s="213">
        <f t="shared" si="12"/>
        <v>4028.2</v>
      </c>
      <c r="AN283" s="213">
        <f t="shared" si="12"/>
        <v>4028.2</v>
      </c>
      <c r="AO283" s="115" t="s">
        <v>42</v>
      </c>
      <c r="AP283" s="17"/>
    </row>
    <row r="284" spans="1:42" ht="150" x14ac:dyDescent="0.25">
      <c r="A284" s="167" t="s">
        <v>500</v>
      </c>
      <c r="B284" s="168" t="s">
        <v>501</v>
      </c>
      <c r="C284" s="95" t="s">
        <v>52</v>
      </c>
      <c r="D284" s="91" t="s">
        <v>502</v>
      </c>
      <c r="E284" s="91" t="s">
        <v>54</v>
      </c>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195" t="s">
        <v>670</v>
      </c>
      <c r="AD284" s="37" t="s">
        <v>540</v>
      </c>
      <c r="AE284" s="58" t="s">
        <v>671</v>
      </c>
      <c r="AF284" s="19"/>
      <c r="AG284" s="130" t="s">
        <v>87</v>
      </c>
      <c r="AH284" s="130" t="s">
        <v>88</v>
      </c>
      <c r="AI284" s="109">
        <v>2080.5</v>
      </c>
      <c r="AJ284" s="109">
        <v>2080.5</v>
      </c>
      <c r="AK284" s="215">
        <f>5690.6</f>
        <v>5690.6</v>
      </c>
      <c r="AL284" s="215">
        <v>4028.2</v>
      </c>
      <c r="AM284" s="215">
        <v>4028.2</v>
      </c>
      <c r="AN284" s="215">
        <v>4028.2</v>
      </c>
      <c r="AO284" s="116" t="s">
        <v>340</v>
      </c>
      <c r="AP284" s="17"/>
    </row>
    <row r="285" spans="1:42" ht="168.75" x14ac:dyDescent="0.25">
      <c r="A285" s="169"/>
      <c r="B285" s="171"/>
      <c r="C285" s="153"/>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31" t="s">
        <v>781</v>
      </c>
      <c r="AD285" s="198" t="s">
        <v>540</v>
      </c>
      <c r="AE285" s="196" t="s">
        <v>782</v>
      </c>
      <c r="AF285" s="79"/>
      <c r="AG285" s="134"/>
      <c r="AH285" s="134"/>
      <c r="AI285" s="113"/>
      <c r="AJ285" s="113"/>
      <c r="AK285" s="222"/>
      <c r="AL285" s="222"/>
      <c r="AM285" s="222"/>
      <c r="AN285" s="222"/>
      <c r="AO285" s="120"/>
      <c r="AP285" s="17"/>
    </row>
    <row r="286" spans="1:42" ht="168.75" x14ac:dyDescent="0.25">
      <c r="A286" s="188"/>
      <c r="B286" s="189"/>
      <c r="C286" s="98"/>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31" t="s">
        <v>783</v>
      </c>
      <c r="AD286" s="197" t="s">
        <v>540</v>
      </c>
      <c r="AE286" s="196" t="s">
        <v>784</v>
      </c>
      <c r="AF286" s="60"/>
      <c r="AG286" s="133"/>
      <c r="AH286" s="133"/>
      <c r="AI286" s="112"/>
      <c r="AJ286" s="112"/>
      <c r="AK286" s="219"/>
      <c r="AL286" s="219"/>
      <c r="AM286" s="219"/>
      <c r="AN286" s="219"/>
      <c r="AO286" s="119"/>
      <c r="AP286" s="17"/>
    </row>
    <row r="287" spans="1:42" ht="318.75" x14ac:dyDescent="0.25">
      <c r="A287" s="167" t="s">
        <v>503</v>
      </c>
      <c r="B287" s="168" t="s">
        <v>504</v>
      </c>
      <c r="C287" s="95" t="s">
        <v>52</v>
      </c>
      <c r="D287" s="91" t="s">
        <v>502</v>
      </c>
      <c r="E287" s="91" t="s">
        <v>54</v>
      </c>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24" t="s">
        <v>739</v>
      </c>
      <c r="AD287" s="24" t="s">
        <v>540</v>
      </c>
      <c r="AE287" s="24" t="s">
        <v>672</v>
      </c>
      <c r="AF287" s="59"/>
      <c r="AG287" s="132" t="s">
        <v>105</v>
      </c>
      <c r="AH287" s="132" t="s">
        <v>88</v>
      </c>
      <c r="AI287" s="111">
        <v>890</v>
      </c>
      <c r="AJ287" s="111">
        <v>890</v>
      </c>
      <c r="AK287" s="215">
        <v>1440</v>
      </c>
      <c r="AL287" s="215">
        <v>550</v>
      </c>
      <c r="AM287" s="215">
        <v>0</v>
      </c>
      <c r="AN287" s="215">
        <v>0</v>
      </c>
      <c r="AO287" s="118" t="s">
        <v>206</v>
      </c>
      <c r="AP287" s="17"/>
    </row>
    <row r="288" spans="1:42" ht="356.25" x14ac:dyDescent="0.25">
      <c r="A288" s="169"/>
      <c r="B288" s="171"/>
      <c r="C288" s="96"/>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149" t="s">
        <v>740</v>
      </c>
      <c r="AD288" s="149" t="s">
        <v>540</v>
      </c>
      <c r="AE288" s="149" t="s">
        <v>741</v>
      </c>
      <c r="AF288" s="79"/>
      <c r="AG288" s="134"/>
      <c r="AH288" s="134"/>
      <c r="AI288" s="113"/>
      <c r="AJ288" s="113"/>
      <c r="AK288" s="222"/>
      <c r="AL288" s="222"/>
      <c r="AM288" s="222"/>
      <c r="AN288" s="222"/>
      <c r="AO288" s="120"/>
      <c r="AP288" s="17"/>
    </row>
    <row r="289" spans="1:42" ht="318.75" x14ac:dyDescent="0.25">
      <c r="A289" s="188"/>
      <c r="B289" s="189"/>
      <c r="C289" s="98"/>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53" t="s">
        <v>743</v>
      </c>
      <c r="AD289" s="53" t="s">
        <v>540</v>
      </c>
      <c r="AE289" s="53" t="s">
        <v>742</v>
      </c>
      <c r="AF289" s="60"/>
      <c r="AG289" s="133"/>
      <c r="AH289" s="133"/>
      <c r="AI289" s="112"/>
      <c r="AJ289" s="112"/>
      <c r="AK289" s="219"/>
      <c r="AL289" s="219"/>
      <c r="AM289" s="219"/>
      <c r="AN289" s="219"/>
      <c r="AO289" s="119"/>
      <c r="AP289" s="17"/>
    </row>
    <row r="290" spans="1:42" ht="300" x14ac:dyDescent="0.25">
      <c r="A290" s="167" t="s">
        <v>505</v>
      </c>
      <c r="B290" s="168" t="s">
        <v>506</v>
      </c>
      <c r="C290" s="95" t="s">
        <v>52</v>
      </c>
      <c r="D290" s="91" t="s">
        <v>502</v>
      </c>
      <c r="E290" s="91" t="s">
        <v>54</v>
      </c>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55" t="s">
        <v>673</v>
      </c>
      <c r="AD290" s="55" t="s">
        <v>540</v>
      </c>
      <c r="AE290" s="55" t="s">
        <v>674</v>
      </c>
      <c r="AF290" s="59"/>
      <c r="AG290" s="132" t="s">
        <v>118</v>
      </c>
      <c r="AH290" s="132" t="s">
        <v>87</v>
      </c>
      <c r="AI290" s="111">
        <v>255.3</v>
      </c>
      <c r="AJ290" s="111">
        <v>255.3</v>
      </c>
      <c r="AK290" s="227">
        <v>255.3</v>
      </c>
      <c r="AL290" s="227">
        <v>255.3</v>
      </c>
      <c r="AM290" s="227">
        <v>0</v>
      </c>
      <c r="AN290" s="227">
        <v>0</v>
      </c>
      <c r="AO290" s="118" t="s">
        <v>340</v>
      </c>
      <c r="AP290" s="17"/>
    </row>
    <row r="291" spans="1:42" ht="300" x14ac:dyDescent="0.25">
      <c r="A291" s="188"/>
      <c r="B291" s="189"/>
      <c r="C291" s="98"/>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137" t="s">
        <v>746</v>
      </c>
      <c r="AD291" s="137" t="s">
        <v>540</v>
      </c>
      <c r="AE291" s="137" t="s">
        <v>745</v>
      </c>
      <c r="AF291" s="60"/>
      <c r="AG291" s="133"/>
      <c r="AH291" s="133"/>
      <c r="AI291" s="112"/>
      <c r="AJ291" s="112"/>
      <c r="AK291" s="219"/>
      <c r="AL291" s="219"/>
      <c r="AM291" s="219"/>
      <c r="AN291" s="219"/>
      <c r="AO291" s="119"/>
      <c r="AP291" s="17"/>
    </row>
    <row r="292" spans="1:42" ht="206.25" x14ac:dyDescent="0.25">
      <c r="A292" s="83" t="s">
        <v>676</v>
      </c>
      <c r="B292" s="84" t="s">
        <v>507</v>
      </c>
      <c r="C292" s="85" t="s">
        <v>52</v>
      </c>
      <c r="D292" s="86" t="s">
        <v>502</v>
      </c>
      <c r="E292" s="86" t="s">
        <v>54</v>
      </c>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137" t="s">
        <v>755</v>
      </c>
      <c r="AD292" s="137" t="s">
        <v>540</v>
      </c>
      <c r="AE292" s="137" t="s">
        <v>751</v>
      </c>
      <c r="AF292" s="19"/>
      <c r="AG292" s="130" t="s">
        <v>200</v>
      </c>
      <c r="AH292" s="130" t="s">
        <v>201</v>
      </c>
      <c r="AI292" s="109">
        <v>324</v>
      </c>
      <c r="AJ292" s="109">
        <v>324</v>
      </c>
      <c r="AK292" s="215">
        <v>1671.9</v>
      </c>
      <c r="AL292" s="215">
        <v>0</v>
      </c>
      <c r="AM292" s="215">
        <v>0</v>
      </c>
      <c r="AN292" s="215">
        <v>0</v>
      </c>
      <c r="AO292" s="116" t="s">
        <v>340</v>
      </c>
      <c r="AP292" s="17"/>
    </row>
    <row r="293" spans="1:42" ht="300" x14ac:dyDescent="0.25">
      <c r="A293" s="167" t="s">
        <v>508</v>
      </c>
      <c r="B293" s="168" t="s">
        <v>509</v>
      </c>
      <c r="C293" s="95" t="s">
        <v>52</v>
      </c>
      <c r="D293" s="91" t="s">
        <v>510</v>
      </c>
      <c r="E293" s="91" t="s">
        <v>54</v>
      </c>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137" t="s">
        <v>754</v>
      </c>
      <c r="AD293" s="137" t="s">
        <v>540</v>
      </c>
      <c r="AE293" s="137" t="s">
        <v>751</v>
      </c>
      <c r="AF293" s="59"/>
      <c r="AG293" s="132" t="s">
        <v>191</v>
      </c>
      <c r="AH293" s="132" t="s">
        <v>118</v>
      </c>
      <c r="AI293" s="111">
        <v>554.4</v>
      </c>
      <c r="AJ293" s="111">
        <v>554.4</v>
      </c>
      <c r="AK293" s="229">
        <v>2475</v>
      </c>
      <c r="AL293" s="229">
        <v>0</v>
      </c>
      <c r="AM293" s="229">
        <v>0</v>
      </c>
      <c r="AN293" s="229">
        <v>0</v>
      </c>
      <c r="AO293" s="118" t="s">
        <v>206</v>
      </c>
      <c r="AP293" s="17"/>
    </row>
    <row r="294" spans="1:42" ht="206.25" x14ac:dyDescent="0.25">
      <c r="A294" s="83" t="s">
        <v>511</v>
      </c>
      <c r="B294" s="84" t="s">
        <v>512</v>
      </c>
      <c r="C294" s="85" t="s">
        <v>52</v>
      </c>
      <c r="D294" s="86" t="s">
        <v>510</v>
      </c>
      <c r="E294" s="86" t="s">
        <v>54</v>
      </c>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137" t="s">
        <v>753</v>
      </c>
      <c r="AD294" s="137" t="s">
        <v>540</v>
      </c>
      <c r="AE294" s="137" t="s">
        <v>752</v>
      </c>
      <c r="AF294" s="19"/>
      <c r="AG294" s="130" t="s">
        <v>675</v>
      </c>
      <c r="AH294" s="130" t="s">
        <v>675</v>
      </c>
      <c r="AI294" s="109">
        <v>124.5</v>
      </c>
      <c r="AJ294" s="109">
        <v>124.5</v>
      </c>
      <c r="AK294" s="217"/>
      <c r="AL294" s="217"/>
      <c r="AM294" s="217"/>
      <c r="AN294" s="217"/>
      <c r="AO294" s="116" t="s">
        <v>206</v>
      </c>
      <c r="AP294" s="17"/>
    </row>
    <row r="295" spans="1:42" ht="245.25" customHeight="1" x14ac:dyDescent="0.25">
      <c r="A295" s="248" t="s">
        <v>513</v>
      </c>
      <c r="B295" s="168" t="s">
        <v>514</v>
      </c>
      <c r="C295" s="95" t="s">
        <v>52</v>
      </c>
      <c r="D295" s="91" t="s">
        <v>510</v>
      </c>
      <c r="E295" s="91" t="s">
        <v>54</v>
      </c>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55" t="s">
        <v>747</v>
      </c>
      <c r="AD295" s="55" t="s">
        <v>540</v>
      </c>
      <c r="AE295" s="55" t="s">
        <v>749</v>
      </c>
      <c r="AF295" s="59"/>
      <c r="AG295" s="132" t="s">
        <v>87</v>
      </c>
      <c r="AH295" s="132" t="s">
        <v>240</v>
      </c>
      <c r="AI295" s="111">
        <v>1875.5</v>
      </c>
      <c r="AJ295" s="111">
        <v>1875.5</v>
      </c>
      <c r="AK295" s="230"/>
      <c r="AL295" s="230"/>
      <c r="AM295" s="230"/>
      <c r="AN295" s="230"/>
      <c r="AO295" s="118" t="s">
        <v>206</v>
      </c>
      <c r="AP295" s="17"/>
    </row>
    <row r="296" spans="1:42" ht="245.25" customHeight="1" x14ac:dyDescent="0.25">
      <c r="A296" s="249"/>
      <c r="B296" s="171"/>
      <c r="C296" s="96"/>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155" t="s">
        <v>756</v>
      </c>
      <c r="AD296" s="155" t="s">
        <v>540</v>
      </c>
      <c r="AE296" s="155" t="s">
        <v>750</v>
      </c>
      <c r="AF296" s="79"/>
      <c r="AG296" s="134"/>
      <c r="AH296" s="134"/>
      <c r="AI296" s="113"/>
      <c r="AJ296" s="113"/>
      <c r="AK296" s="222"/>
      <c r="AL296" s="222"/>
      <c r="AM296" s="222"/>
      <c r="AN296" s="222"/>
      <c r="AO296" s="120"/>
      <c r="AP296" s="17"/>
    </row>
    <row r="297" spans="1:42" ht="281.25" x14ac:dyDescent="0.25">
      <c r="A297" s="250"/>
      <c r="B297" s="189"/>
      <c r="C297" s="98"/>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137" t="s">
        <v>748</v>
      </c>
      <c r="AD297" s="137" t="s">
        <v>540</v>
      </c>
      <c r="AE297" s="137" t="s">
        <v>744</v>
      </c>
      <c r="AF297" s="60"/>
      <c r="AG297" s="133"/>
      <c r="AH297" s="133"/>
      <c r="AI297" s="112"/>
      <c r="AJ297" s="112"/>
      <c r="AK297" s="219"/>
      <c r="AL297" s="219"/>
      <c r="AM297" s="219"/>
      <c r="AN297" s="219"/>
      <c r="AO297" s="119"/>
      <c r="AP297" s="17"/>
    </row>
    <row r="298" spans="1:42" ht="56.25" x14ac:dyDescent="0.25">
      <c r="A298" s="80" t="s">
        <v>515</v>
      </c>
      <c r="B298" s="81" t="s">
        <v>516</v>
      </c>
      <c r="C298" s="82" t="s">
        <v>40</v>
      </c>
      <c r="D298" s="82" t="s">
        <v>40</v>
      </c>
      <c r="E298" s="82" t="s">
        <v>40</v>
      </c>
      <c r="F298" s="82" t="s">
        <v>40</v>
      </c>
      <c r="G298" s="82" t="s">
        <v>40</v>
      </c>
      <c r="H298" s="82" t="s">
        <v>40</v>
      </c>
      <c r="I298" s="82" t="s">
        <v>40</v>
      </c>
      <c r="J298" s="82" t="s">
        <v>40</v>
      </c>
      <c r="K298" s="82" t="s">
        <v>40</v>
      </c>
      <c r="L298" s="82" t="s">
        <v>40</v>
      </c>
      <c r="M298" s="82" t="s">
        <v>40</v>
      </c>
      <c r="N298" s="82" t="s">
        <v>40</v>
      </c>
      <c r="O298" s="82" t="s">
        <v>40</v>
      </c>
      <c r="P298" s="82" t="s">
        <v>40</v>
      </c>
      <c r="Q298" s="82" t="s">
        <v>40</v>
      </c>
      <c r="R298" s="82" t="s">
        <v>40</v>
      </c>
      <c r="S298" s="82" t="s">
        <v>40</v>
      </c>
      <c r="T298" s="82" t="s">
        <v>40</v>
      </c>
      <c r="U298" s="82" t="s">
        <v>40</v>
      </c>
      <c r="V298" s="82" t="s">
        <v>40</v>
      </c>
      <c r="W298" s="82" t="s">
        <v>40</v>
      </c>
      <c r="X298" s="82" t="s">
        <v>40</v>
      </c>
      <c r="Y298" s="82" t="s">
        <v>40</v>
      </c>
      <c r="Z298" s="82" t="s">
        <v>40</v>
      </c>
      <c r="AA298" s="82" t="s">
        <v>40</v>
      </c>
      <c r="AB298" s="82" t="s">
        <v>40</v>
      </c>
      <c r="AC298" s="18" t="s">
        <v>40</v>
      </c>
      <c r="AD298" s="18" t="s">
        <v>40</v>
      </c>
      <c r="AE298" s="18" t="s">
        <v>40</v>
      </c>
      <c r="AF298" s="18" t="s">
        <v>40</v>
      </c>
      <c r="AG298" s="129" t="s">
        <v>40</v>
      </c>
      <c r="AH298" s="129" t="s">
        <v>40</v>
      </c>
      <c r="AI298" s="108">
        <v>24750.9</v>
      </c>
      <c r="AJ298" s="108">
        <v>24126.2</v>
      </c>
      <c r="AK298" s="213">
        <f>AK299+AK306+AK307+AK309+AK310+AK304+AK305</f>
        <v>43355.199999999997</v>
      </c>
      <c r="AL298" s="213">
        <f t="shared" ref="AL298:AN298" si="13">AL299+AL306+AL307+AL309+AL310+AL304+AL305</f>
        <v>51334.7</v>
      </c>
      <c r="AM298" s="213">
        <f t="shared" si="13"/>
        <v>24334.7</v>
      </c>
      <c r="AN298" s="213">
        <f t="shared" si="13"/>
        <v>24157.8</v>
      </c>
      <c r="AO298" s="115" t="s">
        <v>42</v>
      </c>
      <c r="AP298" s="17"/>
    </row>
    <row r="299" spans="1:42" ht="225" x14ac:dyDescent="0.25">
      <c r="A299" s="257" t="s">
        <v>517</v>
      </c>
      <c r="B299" s="265" t="s">
        <v>518</v>
      </c>
      <c r="C299" s="95" t="s">
        <v>52</v>
      </c>
      <c r="D299" s="91" t="s">
        <v>519</v>
      </c>
      <c r="E299" s="91" t="s">
        <v>54</v>
      </c>
      <c r="F299" s="91"/>
      <c r="G299" s="91"/>
      <c r="H299" s="91"/>
      <c r="I299" s="91"/>
      <c r="J299" s="91"/>
      <c r="K299" s="91"/>
      <c r="L299" s="91"/>
      <c r="M299" s="91"/>
      <c r="N299" s="91"/>
      <c r="O299" s="91"/>
      <c r="P299" s="91"/>
      <c r="Q299" s="91"/>
      <c r="R299" s="91"/>
      <c r="S299" s="91"/>
      <c r="T299" s="91"/>
      <c r="U299" s="91"/>
      <c r="V299" s="91"/>
      <c r="W299" s="91"/>
      <c r="X299" s="91"/>
      <c r="Y299" s="91"/>
      <c r="Z299" s="91" t="s">
        <v>64</v>
      </c>
      <c r="AA299" s="91" t="s">
        <v>65</v>
      </c>
      <c r="AB299" s="91" t="s">
        <v>66</v>
      </c>
      <c r="AC299" s="23" t="s">
        <v>677</v>
      </c>
      <c r="AD299" s="30" t="s">
        <v>540</v>
      </c>
      <c r="AE299" s="30" t="s">
        <v>678</v>
      </c>
      <c r="AF299" s="59"/>
      <c r="AG299" s="132" t="s">
        <v>221</v>
      </c>
      <c r="AH299" s="132" t="s">
        <v>105</v>
      </c>
      <c r="AI299" s="111">
        <v>16736.900000000001</v>
      </c>
      <c r="AJ299" s="111">
        <v>16168.3</v>
      </c>
      <c r="AK299" s="215">
        <v>31253.7</v>
      </c>
      <c r="AL299" s="215">
        <v>51334.7</v>
      </c>
      <c r="AM299" s="215">
        <v>24334.7</v>
      </c>
      <c r="AN299" s="215">
        <v>24157.8</v>
      </c>
      <c r="AO299" s="118" t="s">
        <v>206</v>
      </c>
      <c r="AP299" s="17"/>
    </row>
    <row r="300" spans="1:42" ht="262.5" x14ac:dyDescent="0.25">
      <c r="A300" s="257"/>
      <c r="B300" s="265"/>
      <c r="C300" s="96"/>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25" t="s">
        <v>679</v>
      </c>
      <c r="AD300" s="27" t="s">
        <v>540</v>
      </c>
      <c r="AE300" s="27" t="s">
        <v>680</v>
      </c>
      <c r="AF300" s="79"/>
      <c r="AG300" s="134"/>
      <c r="AH300" s="134"/>
      <c r="AI300" s="113"/>
      <c r="AJ300" s="113"/>
      <c r="AK300" s="222"/>
      <c r="AL300" s="222"/>
      <c r="AM300" s="222"/>
      <c r="AN300" s="222"/>
      <c r="AO300" s="120"/>
      <c r="AP300" s="17"/>
    </row>
    <row r="301" spans="1:42" ht="206.25" x14ac:dyDescent="0.25">
      <c r="A301" s="250"/>
      <c r="B301" s="266"/>
      <c r="C301" s="98"/>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61" t="s">
        <v>681</v>
      </c>
      <c r="AD301" s="54" t="s">
        <v>540</v>
      </c>
      <c r="AE301" s="54" t="s">
        <v>680</v>
      </c>
      <c r="AF301" s="60"/>
      <c r="AG301" s="133"/>
      <c r="AH301" s="133"/>
      <c r="AI301" s="112"/>
      <c r="AJ301" s="112"/>
      <c r="AK301" s="219"/>
      <c r="AL301" s="219"/>
      <c r="AM301" s="219"/>
      <c r="AN301" s="219"/>
      <c r="AO301" s="119"/>
      <c r="AP301" s="17"/>
    </row>
    <row r="302" spans="1:42" ht="159.75" customHeight="1" x14ac:dyDescent="0.25">
      <c r="A302" s="257" t="s">
        <v>520</v>
      </c>
      <c r="B302" s="265" t="s">
        <v>521</v>
      </c>
      <c r="C302" s="95" t="s">
        <v>52</v>
      </c>
      <c r="D302" s="91" t="s">
        <v>519</v>
      </c>
      <c r="E302" s="91" t="s">
        <v>54</v>
      </c>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23" t="s">
        <v>677</v>
      </c>
      <c r="AD302" s="30" t="s">
        <v>540</v>
      </c>
      <c r="AE302" s="30" t="s">
        <v>678</v>
      </c>
      <c r="AF302" s="59"/>
      <c r="AG302" s="132" t="s">
        <v>221</v>
      </c>
      <c r="AH302" s="132" t="s">
        <v>105</v>
      </c>
      <c r="AI302" s="111">
        <v>615.5</v>
      </c>
      <c r="AJ302" s="111">
        <v>563.5</v>
      </c>
      <c r="AK302" s="230"/>
      <c r="AL302" s="230"/>
      <c r="AM302" s="230"/>
      <c r="AN302" s="230"/>
      <c r="AO302" s="118" t="s">
        <v>206</v>
      </c>
      <c r="AP302" s="17"/>
    </row>
    <row r="303" spans="1:42" ht="394.5" customHeight="1" x14ac:dyDescent="0.25">
      <c r="A303" s="250"/>
      <c r="B303" s="266"/>
      <c r="C303" s="98"/>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61" t="s">
        <v>757</v>
      </c>
      <c r="AD303" s="42" t="s">
        <v>65</v>
      </c>
      <c r="AE303" s="67" t="s">
        <v>758</v>
      </c>
      <c r="AF303" s="60"/>
      <c r="AG303" s="133"/>
      <c r="AH303" s="133"/>
      <c r="AI303" s="112"/>
      <c r="AJ303" s="112"/>
      <c r="AK303" s="219"/>
      <c r="AL303" s="219"/>
      <c r="AM303" s="219"/>
      <c r="AN303" s="219"/>
      <c r="AO303" s="119"/>
      <c r="AP303" s="17"/>
    </row>
    <row r="304" spans="1:42" ht="409.5" x14ac:dyDescent="0.25">
      <c r="A304" s="83" t="s">
        <v>522</v>
      </c>
      <c r="B304" s="84" t="s">
        <v>523</v>
      </c>
      <c r="C304" s="85" t="s">
        <v>52</v>
      </c>
      <c r="D304" s="86" t="s">
        <v>519</v>
      </c>
      <c r="E304" s="86" t="s">
        <v>54</v>
      </c>
      <c r="F304" s="86"/>
      <c r="G304" s="86"/>
      <c r="H304" s="86"/>
      <c r="I304" s="86"/>
      <c r="J304" s="86"/>
      <c r="K304" s="86"/>
      <c r="L304" s="86"/>
      <c r="M304" s="86"/>
      <c r="N304" s="86"/>
      <c r="O304" s="86"/>
      <c r="P304" s="86"/>
      <c r="Q304" s="86"/>
      <c r="R304" s="86"/>
      <c r="S304" s="86"/>
      <c r="T304" s="86"/>
      <c r="U304" s="86"/>
      <c r="V304" s="86"/>
      <c r="W304" s="86"/>
      <c r="X304" s="86"/>
      <c r="Y304" s="86"/>
      <c r="Z304" s="86" t="s">
        <v>130</v>
      </c>
      <c r="AA304" s="86" t="s">
        <v>65</v>
      </c>
      <c r="AB304" s="86" t="s">
        <v>131</v>
      </c>
      <c r="AC304" s="61" t="s">
        <v>757</v>
      </c>
      <c r="AD304" s="42" t="s">
        <v>65</v>
      </c>
      <c r="AE304" s="67" t="s">
        <v>758</v>
      </c>
      <c r="AF304" s="19"/>
      <c r="AG304" s="130" t="s">
        <v>221</v>
      </c>
      <c r="AH304" s="130" t="s">
        <v>105</v>
      </c>
      <c r="AI304" s="109">
        <v>550</v>
      </c>
      <c r="AJ304" s="109">
        <v>550</v>
      </c>
      <c r="AK304" s="228">
        <v>300</v>
      </c>
      <c r="AL304" s="228"/>
      <c r="AM304" s="228"/>
      <c r="AN304" s="228"/>
      <c r="AO304" s="116" t="s">
        <v>206</v>
      </c>
      <c r="AP304" s="17"/>
    </row>
    <row r="305" spans="1:42" ht="409.5" x14ac:dyDescent="0.25">
      <c r="A305" s="83" t="s">
        <v>524</v>
      </c>
      <c r="B305" s="84" t="s">
        <v>525</v>
      </c>
      <c r="C305" s="85" t="s">
        <v>52</v>
      </c>
      <c r="D305" s="86" t="s">
        <v>519</v>
      </c>
      <c r="E305" s="86" t="s">
        <v>54</v>
      </c>
      <c r="F305" s="86"/>
      <c r="G305" s="86"/>
      <c r="H305" s="86"/>
      <c r="I305" s="86"/>
      <c r="J305" s="86"/>
      <c r="K305" s="86"/>
      <c r="L305" s="86"/>
      <c r="M305" s="86"/>
      <c r="N305" s="86"/>
      <c r="O305" s="86"/>
      <c r="P305" s="86"/>
      <c r="Q305" s="86"/>
      <c r="R305" s="86"/>
      <c r="S305" s="86"/>
      <c r="T305" s="86"/>
      <c r="U305" s="86"/>
      <c r="V305" s="86"/>
      <c r="W305" s="86"/>
      <c r="X305" s="86"/>
      <c r="Y305" s="86"/>
      <c r="Z305" s="86" t="s">
        <v>130</v>
      </c>
      <c r="AA305" s="86" t="s">
        <v>65</v>
      </c>
      <c r="AB305" s="86" t="s">
        <v>131</v>
      </c>
      <c r="AC305" s="61" t="s">
        <v>757</v>
      </c>
      <c r="AD305" s="42" t="s">
        <v>65</v>
      </c>
      <c r="AE305" s="67" t="s">
        <v>758</v>
      </c>
      <c r="AF305" s="19"/>
      <c r="AG305" s="130" t="s">
        <v>221</v>
      </c>
      <c r="AH305" s="130" t="s">
        <v>105</v>
      </c>
      <c r="AI305" s="109">
        <v>3891.4</v>
      </c>
      <c r="AJ305" s="109">
        <v>3887.3</v>
      </c>
      <c r="AK305" s="215">
        <v>6259</v>
      </c>
      <c r="AL305" s="215"/>
      <c r="AM305" s="215"/>
      <c r="AN305" s="215"/>
      <c r="AO305" s="116" t="s">
        <v>206</v>
      </c>
      <c r="AP305" s="17"/>
    </row>
    <row r="306" spans="1:42" ht="409.5" x14ac:dyDescent="0.25">
      <c r="A306" s="83" t="s">
        <v>526</v>
      </c>
      <c r="B306" s="84" t="s">
        <v>527</v>
      </c>
      <c r="C306" s="85" t="s">
        <v>52</v>
      </c>
      <c r="D306" s="86" t="s">
        <v>519</v>
      </c>
      <c r="E306" s="86" t="s">
        <v>54</v>
      </c>
      <c r="F306" s="86"/>
      <c r="G306" s="86"/>
      <c r="H306" s="86"/>
      <c r="I306" s="86"/>
      <c r="J306" s="86"/>
      <c r="K306" s="86"/>
      <c r="L306" s="86"/>
      <c r="M306" s="86"/>
      <c r="N306" s="86"/>
      <c r="O306" s="86"/>
      <c r="P306" s="86"/>
      <c r="Q306" s="86"/>
      <c r="R306" s="86"/>
      <c r="S306" s="86"/>
      <c r="T306" s="86"/>
      <c r="U306" s="86"/>
      <c r="V306" s="86"/>
      <c r="W306" s="86"/>
      <c r="X306" s="86"/>
      <c r="Y306" s="86"/>
      <c r="Z306" s="86" t="s">
        <v>130</v>
      </c>
      <c r="AA306" s="86" t="s">
        <v>65</v>
      </c>
      <c r="AB306" s="86" t="s">
        <v>131</v>
      </c>
      <c r="AC306" s="61" t="s">
        <v>757</v>
      </c>
      <c r="AD306" s="42" t="s">
        <v>65</v>
      </c>
      <c r="AE306" s="67" t="s">
        <v>758</v>
      </c>
      <c r="AF306" s="19"/>
      <c r="AG306" s="130" t="s">
        <v>221</v>
      </c>
      <c r="AH306" s="130" t="s">
        <v>105</v>
      </c>
      <c r="AI306" s="109" t="s">
        <v>41</v>
      </c>
      <c r="AJ306" s="109" t="s">
        <v>41</v>
      </c>
      <c r="AK306" s="220">
        <v>1000</v>
      </c>
      <c r="AL306" s="220">
        <v>0</v>
      </c>
      <c r="AM306" s="220">
        <v>0</v>
      </c>
      <c r="AN306" s="220">
        <v>0</v>
      </c>
      <c r="AO306" s="116" t="s">
        <v>206</v>
      </c>
      <c r="AP306" s="17"/>
    </row>
    <row r="307" spans="1:42" ht="409.5" x14ac:dyDescent="0.25">
      <c r="A307" s="83" t="s">
        <v>528</v>
      </c>
      <c r="B307" s="84" t="s">
        <v>529</v>
      </c>
      <c r="C307" s="85" t="s">
        <v>52</v>
      </c>
      <c r="D307" s="86" t="s">
        <v>519</v>
      </c>
      <c r="E307" s="86" t="s">
        <v>54</v>
      </c>
      <c r="F307" s="86"/>
      <c r="G307" s="86"/>
      <c r="H307" s="86"/>
      <c r="I307" s="86"/>
      <c r="J307" s="86"/>
      <c r="K307" s="86"/>
      <c r="L307" s="86"/>
      <c r="M307" s="86"/>
      <c r="N307" s="86"/>
      <c r="O307" s="86"/>
      <c r="P307" s="86"/>
      <c r="Q307" s="86"/>
      <c r="R307" s="86"/>
      <c r="S307" s="86"/>
      <c r="T307" s="86"/>
      <c r="U307" s="86"/>
      <c r="V307" s="86"/>
      <c r="W307" s="86"/>
      <c r="X307" s="86"/>
      <c r="Y307" s="86"/>
      <c r="Z307" s="86" t="s">
        <v>130</v>
      </c>
      <c r="AA307" s="86" t="s">
        <v>65</v>
      </c>
      <c r="AB307" s="86" t="s">
        <v>131</v>
      </c>
      <c r="AC307" s="61" t="s">
        <v>757</v>
      </c>
      <c r="AD307" s="42" t="s">
        <v>65</v>
      </c>
      <c r="AE307" s="67" t="s">
        <v>758</v>
      </c>
      <c r="AF307" s="19"/>
      <c r="AG307" s="130" t="s">
        <v>221</v>
      </c>
      <c r="AH307" s="130" t="s">
        <v>105</v>
      </c>
      <c r="AI307" s="109">
        <v>2957.1</v>
      </c>
      <c r="AJ307" s="109">
        <v>2957.1</v>
      </c>
      <c r="AK307" s="217">
        <v>4542.5</v>
      </c>
      <c r="AL307" s="217"/>
      <c r="AM307" s="217"/>
      <c r="AN307" s="217"/>
      <c r="AO307" s="116" t="s">
        <v>206</v>
      </c>
      <c r="AP307" s="17"/>
    </row>
    <row r="308" spans="1:42" ht="75" x14ac:dyDescent="0.25">
      <c r="A308" s="80" t="s">
        <v>530</v>
      </c>
      <c r="B308" s="81" t="s">
        <v>531</v>
      </c>
      <c r="C308" s="82" t="s">
        <v>40</v>
      </c>
      <c r="D308" s="82" t="s">
        <v>40</v>
      </c>
      <c r="E308" s="82" t="s">
        <v>40</v>
      </c>
      <c r="F308" s="82" t="s">
        <v>40</v>
      </c>
      <c r="G308" s="82" t="s">
        <v>40</v>
      </c>
      <c r="H308" s="82" t="s">
        <v>40</v>
      </c>
      <c r="I308" s="82" t="s">
        <v>40</v>
      </c>
      <c r="J308" s="82" t="s">
        <v>40</v>
      </c>
      <c r="K308" s="82" t="s">
        <v>40</v>
      </c>
      <c r="L308" s="82" t="s">
        <v>40</v>
      </c>
      <c r="M308" s="82" t="s">
        <v>40</v>
      </c>
      <c r="N308" s="82" t="s">
        <v>40</v>
      </c>
      <c r="O308" s="82" t="s">
        <v>40</v>
      </c>
      <c r="P308" s="82" t="s">
        <v>40</v>
      </c>
      <c r="Q308" s="82" t="s">
        <v>40</v>
      </c>
      <c r="R308" s="82" t="s">
        <v>40</v>
      </c>
      <c r="S308" s="82" t="s">
        <v>40</v>
      </c>
      <c r="T308" s="82" t="s">
        <v>40</v>
      </c>
      <c r="U308" s="82" t="s">
        <v>40</v>
      </c>
      <c r="V308" s="82" t="s">
        <v>40</v>
      </c>
      <c r="W308" s="82" t="s">
        <v>40</v>
      </c>
      <c r="X308" s="82" t="s">
        <v>40</v>
      </c>
      <c r="Y308" s="82" t="s">
        <v>40</v>
      </c>
      <c r="Z308" s="82" t="s">
        <v>40</v>
      </c>
      <c r="AA308" s="82" t="s">
        <v>40</v>
      </c>
      <c r="AB308" s="82" t="s">
        <v>40</v>
      </c>
      <c r="AC308" s="18" t="s">
        <v>40</v>
      </c>
      <c r="AD308" s="18" t="s">
        <v>40</v>
      </c>
      <c r="AE308" s="18" t="s">
        <v>40</v>
      </c>
      <c r="AF308" s="18" t="s">
        <v>40</v>
      </c>
      <c r="AG308" s="129" t="s">
        <v>40</v>
      </c>
      <c r="AH308" s="129" t="s">
        <v>40</v>
      </c>
      <c r="AI308" s="108" t="s">
        <v>41</v>
      </c>
      <c r="AJ308" s="108" t="s">
        <v>41</v>
      </c>
      <c r="AK308" s="213"/>
      <c r="AL308" s="213"/>
      <c r="AM308" s="213">
        <v>30000</v>
      </c>
      <c r="AN308" s="213">
        <v>60000</v>
      </c>
      <c r="AO308" s="115" t="s">
        <v>107</v>
      </c>
      <c r="AP308" s="17"/>
    </row>
    <row r="309" spans="1:42" ht="15" customHeight="1" x14ac:dyDescent="0.25">
      <c r="A309" s="13"/>
      <c r="B309" s="14"/>
      <c r="C309" s="15"/>
      <c r="D309" s="15"/>
      <c r="E309" s="15"/>
      <c r="F309" s="15"/>
      <c r="G309" s="15"/>
      <c r="H309" s="15"/>
      <c r="I309" s="14"/>
      <c r="J309" s="16"/>
      <c r="K309" s="16"/>
      <c r="L309" s="16"/>
      <c r="M309" s="16"/>
      <c r="N309" s="16"/>
      <c r="O309" s="16"/>
      <c r="P309" s="16"/>
      <c r="Q309" s="16"/>
      <c r="R309" s="16"/>
      <c r="S309" s="16"/>
      <c r="T309" s="16"/>
      <c r="U309" s="22"/>
      <c r="V309" s="22"/>
      <c r="W309" s="22"/>
      <c r="X309" s="22"/>
      <c r="Y309" s="22"/>
      <c r="Z309" s="22"/>
      <c r="AA309" s="22"/>
      <c r="AB309" s="22"/>
      <c r="AC309" s="22"/>
      <c r="AD309" s="22"/>
      <c r="AE309" s="22"/>
      <c r="AF309" s="22"/>
      <c r="AG309" s="135"/>
      <c r="AH309" s="135"/>
      <c r="AI309" s="22"/>
      <c r="AJ309" s="22"/>
      <c r="AK309" s="231"/>
      <c r="AL309" s="231"/>
      <c r="AM309" s="231"/>
      <c r="AN309" s="231"/>
      <c r="AO309" s="121"/>
      <c r="AP309" s="17"/>
    </row>
  </sheetData>
  <mergeCells count="73">
    <mergeCell ref="A299:A301"/>
    <mergeCell ref="B299:B301"/>
    <mergeCell ref="A302:A303"/>
    <mergeCell ref="B302:B303"/>
    <mergeCell ref="AO10:AO19"/>
    <mergeCell ref="AL14:AL19"/>
    <mergeCell ref="AK14:AK19"/>
    <mergeCell ref="C10:AB11"/>
    <mergeCell ref="R14:R19"/>
    <mergeCell ref="Q14:Q19"/>
    <mergeCell ref="S14:S19"/>
    <mergeCell ref="T14:T19"/>
    <mergeCell ref="U14:U19"/>
    <mergeCell ref="V14:V19"/>
    <mergeCell ref="W14:W19"/>
    <mergeCell ref="X14:X19"/>
    <mergeCell ref="AK1:AK7"/>
    <mergeCell ref="A2:AJ3"/>
    <mergeCell ref="S4:T4"/>
    <mergeCell ref="S5:T5"/>
    <mergeCell ref="B7:J7"/>
    <mergeCell ref="Y14:Y19"/>
    <mergeCell ref="Z14:Z19"/>
    <mergeCell ref="AA14:AA19"/>
    <mergeCell ref="AB14:AB19"/>
    <mergeCell ref="A123:A124"/>
    <mergeCell ref="M14:M19"/>
    <mergeCell ref="N14:N19"/>
    <mergeCell ref="O14:O19"/>
    <mergeCell ref="P14:P19"/>
    <mergeCell ref="AM13:AN13"/>
    <mergeCell ref="AI10:AN12"/>
    <mergeCell ref="AI13:AJ13"/>
    <mergeCell ref="Z13:AB13"/>
    <mergeCell ref="C12:V12"/>
    <mergeCell ref="W12:AB12"/>
    <mergeCell ref="C13:E13"/>
    <mergeCell ref="F13:I13"/>
    <mergeCell ref="J13:L13"/>
    <mergeCell ref="M13:P13"/>
    <mergeCell ref="Q13:S13"/>
    <mergeCell ref="T13:V13"/>
    <mergeCell ref="W13:Y13"/>
    <mergeCell ref="AF10:AF19"/>
    <mergeCell ref="AG10:AH13"/>
    <mergeCell ref="AG14:AG19"/>
    <mergeCell ref="AH14:AH19"/>
    <mergeCell ref="AI14:AJ14"/>
    <mergeCell ref="AI15:AI19"/>
    <mergeCell ref="AJ15:AJ19"/>
    <mergeCell ref="AM14:AM15"/>
    <mergeCell ref="AN14:AN15"/>
    <mergeCell ref="AM16:AM19"/>
    <mergeCell ref="AN16:AN19"/>
    <mergeCell ref="A295:A297"/>
    <mergeCell ref="AG20:AH20"/>
    <mergeCell ref="B10:B19"/>
    <mergeCell ref="C14:C19"/>
    <mergeCell ref="D14:D19"/>
    <mergeCell ref="E14:E19"/>
    <mergeCell ref="F14:F19"/>
    <mergeCell ref="G14:G19"/>
    <mergeCell ref="H14:H19"/>
    <mergeCell ref="I14:I19"/>
    <mergeCell ref="J14:J19"/>
    <mergeCell ref="K14:K19"/>
    <mergeCell ref="L14:L19"/>
    <mergeCell ref="AC13:AE13"/>
    <mergeCell ref="AC14:AC19"/>
    <mergeCell ref="AD14:AD19"/>
    <mergeCell ref="AE14:AE19"/>
    <mergeCell ref="AC10:AE11"/>
    <mergeCell ref="AC12:AE12"/>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A4B20C7-56C9-44AD-A0B0-2AF40C0116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BIRUKOVAG\Пользователь</dc:creator>
  <cp:lastModifiedBy>Пользователь</cp:lastModifiedBy>
  <cp:lastPrinted>2020-01-22T05:34:52Z</cp:lastPrinted>
  <dcterms:created xsi:type="dcterms:W3CDTF">2019-06-17T11:34:11Z</dcterms:created>
  <dcterms:modified xsi:type="dcterms:W3CDTF">2020-01-22T05:49:20Z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rro_20190701.xlsx</vt:lpwstr>
  </property>
  <property fmtid="{D5CDD505-2E9C-101B-9397-08002B2CF9AE}" pid="3" name="Название отчета">
    <vt:lpwstr>rro_20190701.xlsx</vt:lpwstr>
  </property>
  <property fmtid="{D5CDD505-2E9C-101B-9397-08002B2CF9AE}" pid="4" name="Версия клиента">
    <vt:lpwstr>18.2.7.29019</vt:lpwstr>
  </property>
  <property fmtid="{D5CDD505-2E9C-101B-9397-08002B2CF9AE}" pid="5" name="Версия базы">
    <vt:lpwstr>18.2.0.64694404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бирюковагс</vt:lpwstr>
  </property>
  <property fmtid="{D5CDD505-2E9C-101B-9397-08002B2CF9AE}" pid="10" name="Шаблон">
    <vt:lpwstr>rro_20190701</vt:lpwstr>
  </property>
  <property fmtid="{D5CDD505-2E9C-101B-9397-08002B2CF9AE}" pid="11" name="Локальная база">
    <vt:lpwstr>используется</vt:lpwstr>
  </property>
</Properties>
</file>